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456" windowWidth="12120" windowHeight="6168" activeTab="0"/>
  </bookViews>
  <sheets>
    <sheet name="przedmiar" sheetId="1" r:id="rId1"/>
    <sheet name="kosztorys ofertowy" sheetId="2" r:id="rId2"/>
  </sheets>
  <definedNames>
    <definedName name="_xlfn.BAHTTEXT" hidden="1">#NAME?</definedName>
    <definedName name="_xlnm.Print_Area" localSheetId="1">'kosztorys ofertowy'!$A$1:$G$134</definedName>
    <definedName name="_xlnm.Print_Area" localSheetId="0">'przedmiar'!$A$1:$F$288</definedName>
    <definedName name="_xlnm.Print_Titles" localSheetId="1">'kosztorys ofertowy'!$2:$5</definedName>
    <definedName name="_xlnm.Print_Titles" localSheetId="0">'przedmiar'!$2:$5</definedName>
  </definedNames>
  <calcPr fullCalcOnLoad="1"/>
</workbook>
</file>

<file path=xl/sharedStrings.xml><?xml version="1.0" encoding="utf-8"?>
<sst xmlns="http://schemas.openxmlformats.org/spreadsheetml/2006/main" count="976" uniqueCount="357">
  <si>
    <t xml:space="preserve">Zdjęcie warstwy humusu  </t>
  </si>
  <si>
    <t>Zjazdy do gospodarstw i na drogi boczne</t>
  </si>
  <si>
    <t>Umocnienie skarp, rowów i ścieków</t>
  </si>
  <si>
    <t>Humusowanie z obsianiem skarp przy gr. humusu 10 cm ( z wykorzystaniem zdjętego humusu)</t>
  </si>
  <si>
    <t xml:space="preserve"> </t>
  </si>
  <si>
    <t xml:space="preserve">Wyszczególnienie robót wraz z  obmiarem i lokalizacją </t>
  </si>
  <si>
    <t>Jednostka</t>
  </si>
  <si>
    <t>Nazwa</t>
  </si>
  <si>
    <t>Ilość</t>
  </si>
  <si>
    <t xml:space="preserve">km         </t>
  </si>
  <si>
    <t>TABELA PRZEDMIARU ROBÓT</t>
  </si>
  <si>
    <t>km</t>
  </si>
  <si>
    <t>Rozbiórki elementów dróg, ogrodzeń i przepustów</t>
  </si>
  <si>
    <t>m</t>
  </si>
  <si>
    <t>L.p.</t>
  </si>
  <si>
    <t xml:space="preserve">Odtworzenie trasy i punktów wysokościowych </t>
  </si>
  <si>
    <t>Wykonanie wykopów w gruntach I-V kat.</t>
  </si>
  <si>
    <t>szt.</t>
  </si>
  <si>
    <t>x</t>
  </si>
  <si>
    <t>V. NAWIERZCHNIE</t>
  </si>
  <si>
    <t>VI. ROBOTY WYKOŃCZENIOWE</t>
  </si>
  <si>
    <t xml:space="preserve">Plantowanie (obrobienie na czysto) skarp i korony nasypów w gr. kat.I-IV.            </t>
  </si>
  <si>
    <t>I. ROBOTY PRZYGOTOWAWCZE</t>
  </si>
  <si>
    <t>II. ROBOTY ZIEMNE</t>
  </si>
  <si>
    <t>Warstwa mrozoochronna</t>
  </si>
  <si>
    <t>IV. PODBUDOWY</t>
  </si>
  <si>
    <t>Obrzeża betonowe</t>
  </si>
  <si>
    <t>Ustawienie obrzeży betonowych o wymiarach 30x8cm wg. KSDUP i PM karta 1.18</t>
  </si>
  <si>
    <t>Podbudowy z kruszywa łamanego stabilizowanego mechanicznie</t>
  </si>
  <si>
    <t>III. ODWODNIENIE</t>
  </si>
  <si>
    <t>Usunięcie drzew lub krzaków</t>
  </si>
  <si>
    <t>Kawężniki betonowe</t>
  </si>
  <si>
    <t>Chodniki z brukowej kostki betonowej</t>
  </si>
  <si>
    <t>kpl</t>
  </si>
  <si>
    <t>Razem</t>
  </si>
  <si>
    <t>Mechaniczne usunięcie w-wy ziemi urodzajnej (humusu) o gr. w-wy  do 15 cm</t>
  </si>
  <si>
    <t>Kanalizacja deszczowa</t>
  </si>
  <si>
    <r>
      <t>m</t>
    </r>
    <r>
      <rPr>
        <b/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</si>
  <si>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</si>
  <si>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b/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</si>
  <si>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3</t>
    </r>
  </si>
  <si>
    <t>Wykonanie studni rewizyjnych, kanalizacyjnych z PP</t>
  </si>
  <si>
    <t>Wykonanie studni rewizyjnej, kanalizacyjnej żelbetowej - połączeniowej</t>
  </si>
  <si>
    <r>
      <t xml:space="preserve">Wykonanie przykanalików z rur PP dwuściennych o </t>
    </r>
    <r>
      <rPr>
        <b/>
        <sz val="10"/>
        <rFont val="Symbol"/>
        <family val="1"/>
      </rPr>
      <t>f</t>
    </r>
    <r>
      <rPr>
        <b/>
        <sz val="10"/>
        <rFont val="Arial Narrow"/>
        <family val="2"/>
      </rPr>
      <t xml:space="preserve"> 20 </t>
    </r>
  </si>
  <si>
    <t>Ustawienie krawężników betonowych o wymiarach 15 x 30 na ławie betonowej z oporem</t>
  </si>
  <si>
    <t>Wykonanie chodników z kostki betonowej o gr 8 cm, prostokątnej</t>
  </si>
  <si>
    <t>Ścieki z prefabrykowanych elementów betonowych</t>
  </si>
  <si>
    <t>Wykonanie wykopów mechanicznie z wykorzystaniem na miejscu w gr. kat. I-IV</t>
  </si>
  <si>
    <t>Ława betonowa z oporem z betonu C 16/20 - V=0,064 m3/mb</t>
  </si>
  <si>
    <r>
      <t>Ustawienie obrzeży betonowych o wymiarach 30x8cm na ławie betonowej 
C16/20 - V=0,015m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/mb
</t>
    </r>
  </si>
  <si>
    <t xml:space="preserve">Obsypka i zasypka rury kanalizacyjnej </t>
  </si>
  <si>
    <t>SST</t>
  </si>
  <si>
    <t>Nr</t>
  </si>
  <si>
    <t>01.02.02.11</t>
  </si>
  <si>
    <t>01.02.04.71</t>
  </si>
  <si>
    <t>Rozebranie istniejących przepustów  z rur betonowych (pod drogą)</t>
  </si>
  <si>
    <t>01.02.04.22</t>
  </si>
  <si>
    <t>Rozebranie nawierzchni z mieszanek minenalno-bitumicznych</t>
  </si>
  <si>
    <t>01.02.04.91</t>
  </si>
  <si>
    <t>Rozebranie ścianek czołowych przepustów</t>
  </si>
  <si>
    <t>03.02.01.11</t>
  </si>
  <si>
    <t>01.02.04.94</t>
  </si>
  <si>
    <t>03.02.01.31</t>
  </si>
  <si>
    <r>
      <t xml:space="preserve">Wykonanie studzienek ściekowych, kompletnych, </t>
    </r>
    <r>
      <rPr>
        <sz val="10"/>
        <rFont val="Symbol"/>
        <family val="1"/>
      </rPr>
      <t xml:space="preserve"> f </t>
    </r>
    <r>
      <rPr>
        <sz val="10"/>
        <rFont val="Arial Narrow"/>
        <family val="2"/>
      </rPr>
      <t>50 z osadnikiem z wpustami ściekowymi przykrawężnikowymi jezdnymi zabezpieczonymi przed kradzieżą wraz z robotami towarzyszącymi</t>
    </r>
  </si>
  <si>
    <t>03.02.01.41</t>
  </si>
  <si>
    <t>03.02.01.23</t>
  </si>
  <si>
    <t>Czyszczenie urządzeń odwadniających (przepusty, kanalizacja deszczowa, ścieki)</t>
  </si>
  <si>
    <t>Przepusty pod koroną drogi</t>
  </si>
  <si>
    <t>D-04.04.01.11</t>
  </si>
  <si>
    <t>Wykonanie podbudowy z pospółki, grubość warstwy po zagęszczeniu 15 cm - pod ściek</t>
  </si>
  <si>
    <t>Wykonanie podbudowy z kruszywa łamanego stabilizowanego mechanicznie, 0/63 grubość warstwy po zagęszczeniu 10 cm, dolna w-wa podbudowy - pod chodnik</t>
  </si>
  <si>
    <t>Wykonanie podbudowy z kruszywa łamanego stabilizowanego mechanicznie, 0/31,5 grubość warstwy po zagęszczeniu 10 cm, górna w-wa podbudowy - pod chodnik</t>
  </si>
  <si>
    <t>Wykonanie podbudowy z kruszywa łamanego stabilizowanego mechanicznie, 0/31,5 grubość warstwy po zagęszczeniu 20 cm, górna w-wa podbudowy - pod poszerzenia</t>
  </si>
  <si>
    <t>D-05.03.05.26</t>
  </si>
  <si>
    <t>D-06.01.01.66</t>
  </si>
  <si>
    <t>Wykonanie zjazdów do posesji z nawierzchnią utwardzoną z kruszywa - za chodnikiem</t>
  </si>
  <si>
    <t>Wykonanie podbudowy z kruszywa łamanego 0/63 śr. gr. 10 cm</t>
  </si>
  <si>
    <t>01.02.04.95</t>
  </si>
  <si>
    <t xml:space="preserve">Wykonanie podłoża z pospółki pod kanał i studnie rewizyjne w gotowym wykopie, gr. w-wy po zagęszczeniu 20 cm; </t>
  </si>
  <si>
    <t>Koryto wraz z profilowaniem i zagęszczeniem podłoża</t>
  </si>
  <si>
    <t>Wykonanie nasypów</t>
  </si>
  <si>
    <t xml:space="preserve">Wykonanie nasypów z pozyskaniem i transportem gruntu </t>
  </si>
  <si>
    <t>02.03.01.15</t>
  </si>
  <si>
    <t>D-04.04.02.24</t>
  </si>
  <si>
    <t>Odcięcie krawędzi nawierzchni bitumicznej piłą mechaniczną gr. w-wy 5 cm</t>
  </si>
  <si>
    <t>VII. OZNAKOWANIE DRÓG I URZĄDZENIA BEZPIECZEŃSTWA RUCHU</t>
  </si>
  <si>
    <t>04.01.01.15</t>
  </si>
  <si>
    <t>04.04.02.11</t>
  </si>
  <si>
    <t>04.04.02.22</t>
  </si>
  <si>
    <t>05.03.05.11</t>
  </si>
  <si>
    <t>06.01.01.22</t>
  </si>
  <si>
    <t>07.02.01.11</t>
  </si>
  <si>
    <t>08.01.01.11</t>
  </si>
  <si>
    <t>08.02.02.11</t>
  </si>
  <si>
    <t>08.03.01.12</t>
  </si>
  <si>
    <t>08.05.01.11</t>
  </si>
  <si>
    <t>10.07.01.11</t>
  </si>
  <si>
    <t>Oznakowanie pionowe</t>
  </si>
  <si>
    <t>Przestawienie pionowych znaków drogowych</t>
  </si>
  <si>
    <t>01.01.01.12</t>
  </si>
  <si>
    <t>Odtworzenie trasy i punktów wysokościowych w terenie pagórkowatym</t>
  </si>
  <si>
    <t xml:space="preserve">&lt; od km 0+000,00 do km 0+315,00 &gt;                                                                                                                                                                                                                             </t>
  </si>
  <si>
    <t>Zasypanie ręczne wykopów pod kanalizację piaskiem kopanym z dowozem, gr. w-wy 0,3m ponad rurę (wraz z jej  obsypaniem) oraz jej zagęszczeniem.</t>
  </si>
  <si>
    <r>
      <t xml:space="preserve">Wykonanie studni kanalizacyjnych, rewizyjnych kompletnych z tworzywa PP (spiro lub równoważne) o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100 cm z pokrywą żeliwną i pierścieniem odciążającym żelbetowym wraz z robotami towarzyszącymi</t>
    </r>
  </si>
  <si>
    <t>11,5 m</t>
  </si>
  <si>
    <t>&lt;czyszczenie istniejącego przepustu pod DP 1837R w km &gt; 7,50 m</t>
  </si>
  <si>
    <t>&lt;R2, R9 - wg planu sytuacyjnego&gt; kpl.2</t>
  </si>
  <si>
    <t>&lt;od km 0+000,00 do km 0+315,00&gt; szt.14+2=16</t>
  </si>
  <si>
    <t>szt. 3</t>
  </si>
  <si>
    <t>Ręczne usunięcie w-wy ziemi urodzajnej (humusu) o gr. w-wy  do 15 cm</t>
  </si>
  <si>
    <t>&lt;2*4,5=9,0&gt;9,0 m2</t>
  </si>
  <si>
    <t xml:space="preserve">&lt;istniejąca nawierzchnia DG w rejonie projektowanego przepustu w km: 0+229,80 </t>
  </si>
  <si>
    <t>Rozebranie umocnienia skarp</t>
  </si>
  <si>
    <r>
      <t>&lt;wzdłuż posesji zlokalizowanej na działce nr ewid 480 z wykorzystaniem materiału do ponownego ułożenia po wykonaniu poszerzeń nawierzchni jezdni&gt; 15,0m</t>
    </r>
    <r>
      <rPr>
        <vertAlign val="superscript"/>
        <sz val="10"/>
        <rFont val="Arial Narrow"/>
        <family val="2"/>
      </rPr>
      <t>2</t>
    </r>
  </si>
  <si>
    <t xml:space="preserve">&lt; od km 0+000,00 do km 0+230 po obu stronach jezdni &gt; 230 m                                                                                                                                                                                                                 </t>
  </si>
  <si>
    <t>&lt;230*2=460,0&gt; 460,0m</t>
  </si>
  <si>
    <t>&lt; przepust w km 0+229,80 &gt;11,5 m</t>
  </si>
  <si>
    <r>
      <t xml:space="preserve">kolektor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60 &lt;1,2*0,2*229,2=53,3&gt; 55,0m</t>
    </r>
    <r>
      <rPr>
        <vertAlign val="superscript"/>
        <sz val="10"/>
        <rFont val="Arial Narrow"/>
        <family val="2"/>
      </rPr>
      <t>3</t>
    </r>
  </si>
  <si>
    <t>dł. 229,1 m</t>
  </si>
  <si>
    <t>dł. 37,46 m</t>
  </si>
  <si>
    <t>&lt; wg Tabeli Nr 4 - 55,47m&gt;</t>
  </si>
  <si>
    <t xml:space="preserve">Wykonanie koryta mechanicznie wraz z profilowaniem i zagęszczeniem podłoża w gr. kat. I-VI, gł. 35 cm - pod ściek
</t>
  </si>
  <si>
    <t>&lt;od km 0+000,00 do km 0+230,00&gt; dł. 230,0 m, śr. szer. koryta 1,7 m</t>
  </si>
  <si>
    <t>&lt;od km 0+230,00 do km 0+290,00&gt; dł. 60,0 m, śr. szer. koryta 1,6 m</t>
  </si>
  <si>
    <r>
      <t>&lt;(281*1,65)+(27,0*1,15)=463,65+31,05=&gt; 494,7 m</t>
    </r>
    <r>
      <rPr>
        <vertAlign val="superscript"/>
        <sz val="10"/>
        <rFont val="Arial Narrow"/>
        <family val="2"/>
      </rPr>
      <t>2</t>
    </r>
  </si>
  <si>
    <t>&lt;od km 0+000,00 do km 0+256,00&gt; dł. 256,0 + 25,0 = 281,0 (przy skrzyżowaniu z DP) śr. szer. koryta 1,65 m</t>
  </si>
  <si>
    <t>&lt;od km 0+256,00 do km 0+283,00&gt; dł. 27,0 m śr. szer. koryta 1,15 m</t>
  </si>
  <si>
    <t>04.01.01.12</t>
  </si>
  <si>
    <t xml:space="preserve">Wykonanie koryta mechanicznie wraz z profilowaniem i zagęszczeniem podłoża w gr. kat. I-VI, do gł. 20 cm - na zjazdach
</t>
  </si>
  <si>
    <t>&lt;od km 0+000,00 do km 0+230,00&gt; dł. 230,0 m, śr. szer. koryta 1,9 m</t>
  </si>
  <si>
    <t>&lt;od km 0+230,00 do km 0+290,00&gt; dł. 60,0 m, śr. szer. koryta 1,8 m</t>
  </si>
  <si>
    <t>D-04.08.01.11</t>
  </si>
  <si>
    <t>t</t>
  </si>
  <si>
    <r>
      <t>&lt;0+000,00 do 0+315,00&gt; 2180 m</t>
    </r>
    <r>
      <rPr>
        <vertAlign val="superscript"/>
        <sz val="10"/>
        <rFont val="Arial Narrow"/>
        <family val="2"/>
      </rPr>
      <t>2</t>
    </r>
  </si>
  <si>
    <r>
      <t>2180 m</t>
    </r>
    <r>
      <rPr>
        <vertAlign val="superscript"/>
        <sz val="10"/>
        <rFont val="Arial Narrow"/>
        <family val="2"/>
      </rPr>
      <t>2</t>
    </r>
  </si>
  <si>
    <t xml:space="preserve">Umocnienie skarp płytami ażurowymi typu ciężkiego (YOMB) 0,9*0,6*0,1, na podsypce - cementowo piaskowej gr. 5 cm, z częściowym z częściowym wypełnieniem otworów betonem oraz przykołowaniem </t>
  </si>
  <si>
    <r>
      <t>&lt;225,0*0,65+6*0,7= 146,25+4,20=150,45&gt;150,5 m</t>
    </r>
    <r>
      <rPr>
        <vertAlign val="superscript"/>
        <sz val="10"/>
        <rFont val="Arial Narrow"/>
        <family val="2"/>
      </rPr>
      <t>2</t>
    </r>
  </si>
  <si>
    <t>08.05.01.11a</t>
  </si>
  <si>
    <r>
      <t>Ustawienie ścieków na ławie betonowej C12/15 - V=0,11m3/mb</t>
    </r>
    <r>
      <rPr>
        <sz val="10"/>
        <rFont val="Arial Narrow"/>
        <family val="2"/>
      </rPr>
      <t xml:space="preserve">
</t>
    </r>
  </si>
  <si>
    <t>Ułożenie ścieku korytkowego typu MULDA, na podsypce cem.-piask.</t>
  </si>
  <si>
    <t>D-06.01.01.66a</t>
  </si>
  <si>
    <t xml:space="preserve">Umocnienie skarp płytami ażurowymi typu (YOMB), na podsypce - cementowo piaskowej gr. 5 cm, </t>
  </si>
  <si>
    <r>
      <t>&lt;ułożenie wcześniej rozebranego umocnienia skarpy w rejonie działki nr 480,0&gt; - 15,0 m</t>
    </r>
    <r>
      <rPr>
        <vertAlign val="superscript"/>
        <sz val="10"/>
        <rFont val="Arial Narrow"/>
        <family val="2"/>
      </rPr>
      <t>2</t>
    </r>
  </si>
  <si>
    <r>
      <t>15 m</t>
    </r>
    <r>
      <rPr>
        <vertAlign val="superscript"/>
        <sz val="10"/>
        <rFont val="Arial Narrow"/>
        <family val="2"/>
      </rPr>
      <t>2</t>
    </r>
  </si>
  <si>
    <t>&lt;od km 0+256,00 do km 0+283,00&gt; dł. 27,0 m, szer.  1,35 m</t>
  </si>
  <si>
    <r>
      <t>(281*1,85+27*1,35)=519,85+36,45=556,30&gt;557 m</t>
    </r>
    <r>
      <rPr>
        <vertAlign val="superscript"/>
        <sz val="10"/>
        <rFont val="Arial Narrow"/>
        <family val="2"/>
      </rPr>
      <t>2</t>
    </r>
  </si>
  <si>
    <t>08.02.02.11a</t>
  </si>
  <si>
    <r>
      <t>6,0 m</t>
    </r>
    <r>
      <rPr>
        <vertAlign val="superscript"/>
        <sz val="10"/>
        <rFont val="Arial Narrow"/>
        <family val="2"/>
      </rPr>
      <t>2</t>
    </r>
  </si>
  <si>
    <t>&lt;odtworzenie istniejących obrzeży w rejonie budynków na działkce 535/1&gt; dł. 11,0</t>
  </si>
  <si>
    <t>Wykonanie nawierzchni z kruszywa łamanego 4/31,5 śr. gr. 10 cm</t>
  </si>
  <si>
    <t>&lt; wg Tabeli Nr 1 - 147,5m&gt;</t>
  </si>
  <si>
    <t>147,5m</t>
  </si>
  <si>
    <t xml:space="preserve">&lt; od km 0+000,00 do km 0+315 &gt;                                                                                                                                                                                                                          </t>
  </si>
  <si>
    <r>
      <t>100 m</t>
    </r>
    <r>
      <rPr>
        <vertAlign val="superscript"/>
        <sz val="10"/>
        <rFont val="Arial Narrow"/>
        <family val="2"/>
      </rPr>
      <t>2</t>
    </r>
  </si>
  <si>
    <r>
      <t>z odwiezieniem humusu na odkład ~ 15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(miejsce odkładu  gruntu zapewnia Wykonawca)</t>
    </r>
  </si>
  <si>
    <t>Recykling</t>
  </si>
  <si>
    <t>BRANŻA DOGOWA</t>
  </si>
  <si>
    <t>BRANŻA MOSTOWA</t>
  </si>
  <si>
    <t>WYPOSAŻENIE</t>
  </si>
  <si>
    <t>M 28.05.05</t>
  </si>
  <si>
    <t>Balustrady</t>
  </si>
  <si>
    <t>Zabezpieczenie antykorozyjne betonu belki poręczowej gzymsu, oraz lica belki nośnej zaprawami cem.</t>
  </si>
  <si>
    <r>
      <t>[(0,3+0,25+0,18+0,5)*7]*2=17,2+0,8=18,0m</t>
    </r>
    <r>
      <rPr>
        <vertAlign val="superscript"/>
        <sz val="10"/>
        <rFont val="Arial Narrow"/>
        <family val="2"/>
      </rPr>
      <t>2</t>
    </r>
  </si>
  <si>
    <t>Czyszczenie powierzchni przez piaskowanie</t>
  </si>
  <si>
    <r>
      <t>22,0m</t>
    </r>
    <r>
      <rPr>
        <vertAlign val="superscript"/>
        <sz val="10"/>
        <rFont val="Arial Narrow"/>
        <family val="2"/>
      </rPr>
      <t>2</t>
    </r>
  </si>
  <si>
    <t xml:space="preserve">Naprawa elementów przez szpachlowanie </t>
  </si>
  <si>
    <t xml:space="preserve">Zabezpieczenie antykorozyjne </t>
  </si>
  <si>
    <t>Pochwyt, przeciągi i stężenia  pionowe między pochwytem i przeciągiem, z rur z rur stalowych o podwyższonej wytrzymałości Ø 70, grubości ścianki 6 mm</t>
  </si>
  <si>
    <r>
      <t xml:space="preserve">Przymocowanie słupków poręczowych, z rur grubościennych ze stali o powyższonej wytrzymałości </t>
    </r>
    <r>
      <rPr>
        <b/>
        <sz val="10"/>
        <rFont val="Calibri"/>
        <family val="2"/>
      </rPr>
      <t>Ø</t>
    </r>
    <r>
      <rPr>
        <b/>
        <sz val="14.5"/>
        <rFont val="Arial Narrow"/>
        <family val="2"/>
      </rPr>
      <t xml:space="preserve"> </t>
    </r>
    <r>
      <rPr>
        <b/>
        <sz val="10"/>
        <rFont val="Arial Narrow"/>
        <family val="2"/>
      </rPr>
      <t>70, grubości ścianki 10 mm</t>
    </r>
  </si>
  <si>
    <t>ROBOTY REGULACYJNE</t>
  </si>
  <si>
    <t>M 29.30.01</t>
  </si>
  <si>
    <t>Umocnienie konstrukcjami kamiennymi skarp i dna rzek, kanałów i rowów</t>
  </si>
  <si>
    <t xml:space="preserve">Wykonanie narzutu kamiennego ciężkiego od dolnej wody </t>
  </si>
  <si>
    <t>Ustawienie znaków dotyczących ograniczenia skrajni w rejonie mostu</t>
  </si>
  <si>
    <t>U-8a - szt. 2</t>
  </si>
  <si>
    <t>U-8b - szt. 2</t>
  </si>
  <si>
    <t>B-31 - szt. 1</t>
  </si>
  <si>
    <t>D-5 - szt. 1</t>
  </si>
  <si>
    <t>Czyszczenie przepustów pod zjazdazdami i drogami, rury o średnicy 50 i 80 cm</t>
  </si>
  <si>
    <r>
      <t xml:space="preserve">kolektor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20 &lt;0,8*0,2*37,50=6,0&gt; 6,0m</t>
    </r>
    <r>
      <rPr>
        <vertAlign val="superscript"/>
        <sz val="10"/>
        <rFont val="Arial Narrow"/>
        <family val="2"/>
      </rPr>
      <t>3</t>
    </r>
  </si>
  <si>
    <r>
      <t>&lt;55,0+6,0=61,0&gt; 61,0 m</t>
    </r>
    <r>
      <rPr>
        <vertAlign val="superscript"/>
        <sz val="10"/>
        <rFont val="Arial Narrow"/>
        <family val="2"/>
      </rPr>
      <t>3</t>
    </r>
  </si>
  <si>
    <t>&lt;Studnie R10, R11, R12&gt; szt.3</t>
  </si>
  <si>
    <t>&lt;Studnie R3, R4, R5, R6, R7, R8&gt; szt.6</t>
  </si>
  <si>
    <t>5,0 m</t>
  </si>
  <si>
    <r>
      <t>&lt; na zjazdach - wg Tabeli Nr 1 - 147,5m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&gt;</t>
    </r>
  </si>
  <si>
    <r>
      <t>147,5 m</t>
    </r>
    <r>
      <rPr>
        <vertAlign val="superscript"/>
        <sz val="10"/>
        <rFont val="Arial Narrow"/>
        <family val="2"/>
      </rPr>
      <t>2</t>
    </r>
  </si>
  <si>
    <t>Wykonanie koryta mechanicznie wraz z profilowaniem i zagęszczeniem podłoża w gr. kat. I-VI, gł. 55 cm - pod poszerzenia jezdni drogi powiatowej</t>
  </si>
  <si>
    <t>&lt;poszerzenie przy DP&gt; dł. 25,0 m, śr. szer. 0,3 m</t>
  </si>
  <si>
    <r>
      <t>&lt;230*1,7+60,0*1,6+190,0=391+96=487&gt; 487,0 m</t>
    </r>
    <r>
      <rPr>
        <vertAlign val="superscript"/>
        <sz val="10"/>
        <rFont val="Arial Narrow"/>
        <family val="2"/>
      </rPr>
      <t>2</t>
    </r>
  </si>
  <si>
    <t>Wykonanie warstwy mrozoochronnej z pospółki, gr warstwy 15 cm wraz z zagęszczeniem - na poszerzeniu</t>
  </si>
  <si>
    <t>Wykonanie warstwy mrozoochronnej z pospółki, gr warstwy 12 cm wraz z zagęszczeniem - na poszerzeniu</t>
  </si>
  <si>
    <t>Ułożenie w-wy wiążącej, gr. warstwy po zagęszczeniu 4 cm z betonu asfaltowego, AC 16 W 50/70 - na poszerzeniu przy DP</t>
  </si>
  <si>
    <t>Wykonanie podbudowy z kruszywa stabilizowanego cem. o Rm=2,5 MPa, grubość warstwy po zagęszczeniu 10 cm, dolna w-wa podbudowy - pod poszerzenia</t>
  </si>
  <si>
    <r>
      <t>&lt; w rejonie OSP&gt; 30,0  m</t>
    </r>
    <r>
      <rPr>
        <vertAlign val="superscript"/>
        <sz val="10"/>
        <rFont val="Arial Narrow"/>
        <family val="2"/>
      </rPr>
      <t>2</t>
    </r>
  </si>
  <si>
    <r>
      <t>&lt;w rejonie mostu&gt; 85,0 m</t>
    </r>
    <r>
      <rPr>
        <vertAlign val="superscript"/>
        <sz val="10"/>
        <rFont val="Arial Narrow"/>
        <family val="2"/>
      </rPr>
      <t>2</t>
    </r>
  </si>
  <si>
    <r>
      <t xml:space="preserve">Wykonanie studni kanalizacyjnych, rewizyjnych kompletnych z tworzywa PP o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60 cm z pokrywą żeliwną i pierścieniem odciążającym żelbetowym wraz z robotami towarzyszącymi</t>
    </r>
  </si>
  <si>
    <t>Wykonanie studzienek ściekowych z tworzyw PP z wpustami ściekowymi, (betonowe</t>
  </si>
  <si>
    <t>&lt;poszerzenie przy DP&gt; dł. 25,0 m, śr. szer. 0,6 m</t>
  </si>
  <si>
    <t>Wykonanie koryta mechanicznie wraz z profilowaniem i zagęszczeniem podłoża w gr. kat. I-VI, gł. 59 cm - pod poszerzenia jezdni drogi gminnej</t>
  </si>
  <si>
    <r>
      <t>&lt;25*0,6+230*1,9+60,0*1,8=12,5+437+108=557,5&gt; 558,0 m</t>
    </r>
    <r>
      <rPr>
        <vertAlign val="superscript"/>
        <sz val="10"/>
        <rFont val="Arial Narrow"/>
        <family val="2"/>
      </rPr>
      <t>2</t>
    </r>
  </si>
  <si>
    <r>
      <t>&lt;25*0,3+230*1,7+60,0*1,6=7,5+391+96=495&gt; 495m</t>
    </r>
    <r>
      <rPr>
        <vertAlign val="superscript"/>
        <sz val="10"/>
        <rFont val="Arial Narrow"/>
        <family val="2"/>
      </rPr>
      <t>2</t>
    </r>
  </si>
  <si>
    <t>&lt;umocnienie wlotu i wylotu przepustu w km 0+229,80&gt; - 12,0 m</t>
  </si>
  <si>
    <r>
      <t>[(0,3+0,25)*7,3]=4,0m</t>
    </r>
    <r>
      <rPr>
        <vertAlign val="superscript"/>
        <sz val="10"/>
        <rFont val="Arial Narrow"/>
        <family val="2"/>
      </rPr>
      <t>2</t>
    </r>
  </si>
  <si>
    <r>
      <t>18,0+4,0=22,0m</t>
    </r>
    <r>
      <rPr>
        <vertAlign val="superscript"/>
        <sz val="10"/>
        <rFont val="Arial Narrow"/>
        <family val="2"/>
      </rPr>
      <t>2</t>
    </r>
  </si>
  <si>
    <t xml:space="preserve">Malowanie gzymsu na kolor zielony </t>
  </si>
  <si>
    <r>
      <t>21,3*0,25=5,4m</t>
    </r>
    <r>
      <rPr>
        <vertAlign val="superscript"/>
        <sz val="10"/>
        <rFont val="Arial Narrow"/>
        <family val="2"/>
      </rPr>
      <t>2</t>
    </r>
  </si>
  <si>
    <t xml:space="preserve">Rozebranie istniejących barier stalowych </t>
  </si>
  <si>
    <t>55,0 m</t>
  </si>
  <si>
    <t>11,5m</t>
  </si>
  <si>
    <t>&lt;23,0+21,0+4,0=48,0m&gt;</t>
  </si>
  <si>
    <t>Zabezpieczenie antykorozyne zestawem farb mostowych</t>
  </si>
  <si>
    <t>&lt;48,0+11,5=59,5&gt;</t>
  </si>
  <si>
    <t>&lt;od km 0+000,00 do km 0+256,00&gt; dł. 256,0 + 25,0 = 281,0 szer. 1,85 m</t>
  </si>
  <si>
    <t>Odtowrzenie nawierzchni z kostki betonowej o gr 6,0 w rejonie budynków zlokalizowanych na działce 535/1</t>
  </si>
  <si>
    <t xml:space="preserve">   „PRZEBUDOWA DROGI GMINNEJ NR 113403R NAWSIE KOŁACZYCKIE - NADLEŚNICTWO DO KRZYŻA
OD KM 0+000 DO KM 0+315”</t>
  </si>
  <si>
    <t xml:space="preserve">&lt; od km 0+000,00 do km 0+230 &gt; dł. 230,0 i śr. szer. 2,9 m                                                                                                                                                                                                                       </t>
  </si>
  <si>
    <t xml:space="preserve">&lt; od km 0+230,00 do km 0+290 &gt; dł. 60,0 i śr. szer. 1,5                                                                                                                                                                                                                      </t>
  </si>
  <si>
    <t>&lt;(230,0 * 2,9)+(60,0*1,5) = 667,0+90,0=757,0 m</t>
  </si>
  <si>
    <r>
      <t>z odwiezieniem humusu na odkład ~ 113,55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(miejsce odkładu  gruntu zapewnia Wykonawca)</t>
    </r>
  </si>
  <si>
    <t>&lt; wg Tabeli Nr 1 - 31,1m&gt;</t>
  </si>
  <si>
    <r>
      <t xml:space="preserve">Rozebranie istniejących przepustów  z rur betonowych </t>
    </r>
    <r>
      <rPr>
        <b/>
        <sz val="10"/>
        <rFont val="Calibri"/>
        <family val="2"/>
      </rPr>
      <t xml:space="preserve">ø </t>
    </r>
    <r>
      <rPr>
        <b/>
        <sz val="10"/>
        <rFont val="Arial Narrow"/>
        <family val="2"/>
      </rPr>
      <t>50 (pod zjazdami)</t>
    </r>
  </si>
  <si>
    <t>31,1 m</t>
  </si>
  <si>
    <r>
      <t xml:space="preserve">&lt;ø 80 -przepust pod DP </t>
    </r>
    <r>
      <rPr>
        <sz val="10"/>
        <rFont val="Calibri"/>
        <family val="2"/>
      </rPr>
      <t>ø</t>
    </r>
    <r>
      <rPr>
        <sz val="10"/>
        <rFont val="Arial Narrow"/>
        <family val="2"/>
      </rPr>
      <t xml:space="preserve"> 80 - 1,0m&gt; 1,0 m</t>
    </r>
  </si>
  <si>
    <t>&lt;ø 50 - przepusty pod bocznymi DG w km 0+105,18, str. L i 0+307,56 - 8,0+7,0m&gt; 15,0 m</t>
  </si>
  <si>
    <r>
      <t xml:space="preserve">&lt;ø 100 przepust pod DG w km 0+229,80 </t>
    </r>
    <r>
      <rPr>
        <sz val="10"/>
        <rFont val="Arial Narrow"/>
        <family val="2"/>
      </rPr>
      <t>- 6,0m&gt; 6,0 m</t>
    </r>
  </si>
  <si>
    <r>
      <t>&lt;odcinek ist. Przepustu w km 0+229,80 wylewany na mokro, dł. 4,5 m&gt; 3,2m</t>
    </r>
    <r>
      <rPr>
        <vertAlign val="superscript"/>
        <sz val="10"/>
        <rFont val="Arial Narrow"/>
        <family val="2"/>
      </rPr>
      <t>3</t>
    </r>
  </si>
  <si>
    <r>
      <t>&lt;na skrzyżowaniach - wg Tabeli Nr 2</t>
    </r>
    <r>
      <rPr>
        <sz val="10"/>
        <rFont val="Arial Narrow"/>
        <family val="2"/>
      </rPr>
      <t>&gt;2,6m</t>
    </r>
    <r>
      <rPr>
        <vertAlign val="superscript"/>
        <sz val="10"/>
        <rFont val="Arial Narrow"/>
        <family val="2"/>
      </rPr>
      <t>3</t>
    </r>
  </si>
  <si>
    <r>
      <t>&lt; na zjazdach - wg Tabeli Nr 1</t>
    </r>
    <r>
      <rPr>
        <sz val="10"/>
        <rFont val="Arial Narrow"/>
        <family val="2"/>
      </rPr>
      <t>&gt;5,7m</t>
    </r>
    <r>
      <rPr>
        <vertAlign val="superscript"/>
        <sz val="10"/>
        <rFont val="Arial Narrow"/>
        <family val="2"/>
      </rPr>
      <t>3</t>
    </r>
  </si>
  <si>
    <r>
      <t>5,7+2,6+3,2=11,5m</t>
    </r>
    <r>
      <rPr>
        <vertAlign val="superscript"/>
        <sz val="10"/>
        <rFont val="Arial Narrow"/>
        <family val="2"/>
      </rPr>
      <t xml:space="preserve">3 </t>
    </r>
  </si>
  <si>
    <r>
      <t>&lt;(śr. 1,1*1,2*229,1) =302,41&gt;302,41m</t>
    </r>
    <r>
      <rPr>
        <vertAlign val="superscript"/>
        <sz val="10"/>
        <rFont val="Arial Narrow"/>
        <family val="2"/>
      </rPr>
      <t>3</t>
    </r>
  </si>
  <si>
    <t xml:space="preserve">Wykopy liniowe pod kanalizację deszczową, śr. gł. wykopu 1,1m, szer. 1,2m od studni R2 do R9 </t>
  </si>
  <si>
    <t>Wykopy liniowe pod kanalizację deszczową, śr. gł. wykopu 0,8m, szer. 0,8m, od studni R10 do istniejącej studni na działce 535/1</t>
  </si>
  <si>
    <r>
      <t>&lt;(śr. 0,8*0,8*37,46) =23,97&gt;23,97m</t>
    </r>
    <r>
      <rPr>
        <vertAlign val="superscript"/>
        <sz val="10"/>
        <rFont val="Arial Narrow"/>
        <family val="2"/>
      </rPr>
      <t>3</t>
    </r>
  </si>
  <si>
    <r>
      <t>302,41+23,97=326,38m</t>
    </r>
    <r>
      <rPr>
        <vertAlign val="superscript"/>
        <sz val="10"/>
        <rFont val="Arial Narrow"/>
        <family val="2"/>
      </rPr>
      <t>3</t>
    </r>
  </si>
  <si>
    <t>Wykonaniem ławy pod przepust pod DG w km 0+229,80 z kruszywa łamanego 0/63 gr. 50 cm</t>
  </si>
  <si>
    <r>
      <t>10,35m</t>
    </r>
    <r>
      <rPr>
        <vertAlign val="superscript"/>
        <sz val="10"/>
        <rFont val="Arial Narrow"/>
        <family val="2"/>
      </rPr>
      <t>3</t>
    </r>
  </si>
  <si>
    <r>
      <t>&lt; 11,5*0,5*1,8=10,35&gt; 10,35m</t>
    </r>
    <r>
      <rPr>
        <vertAlign val="superscript"/>
        <sz val="10"/>
        <rFont val="Arial Narrow"/>
        <family val="2"/>
      </rPr>
      <t>3</t>
    </r>
  </si>
  <si>
    <t>Obsypanie rury przepustu pod DG w km 0+229,80 na wys. 30 cm powyższej przepustu pospłką</t>
  </si>
  <si>
    <r>
      <t>18,0m</t>
    </r>
    <r>
      <rPr>
        <vertAlign val="superscript"/>
        <sz val="10"/>
        <rFont val="Arial Narrow"/>
        <family val="2"/>
      </rPr>
      <t>3</t>
    </r>
  </si>
  <si>
    <r>
      <t>&lt;((1,8*1,3)-(3,14*0,5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))*11,5=(2,34-0,78))*11,5=17,94&gt;17,94m</t>
    </r>
    <r>
      <rPr>
        <vertAlign val="superscript"/>
        <sz val="10"/>
        <rFont val="Arial Narrow"/>
        <family val="2"/>
      </rPr>
      <t>3</t>
    </r>
  </si>
  <si>
    <r>
      <t xml:space="preserve">kolektor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20 &lt;(0,8*0,5)-(3,14*0,1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)*37,50)= (0,4-0,03)*37,50=13,88&gt;13,9m</t>
    </r>
    <r>
      <rPr>
        <vertAlign val="superscript"/>
        <sz val="10"/>
        <rFont val="Arial Narrow"/>
        <family val="2"/>
      </rPr>
      <t>3</t>
    </r>
  </si>
  <si>
    <r>
      <t>183,3+13,9=197,2m</t>
    </r>
    <r>
      <rPr>
        <vertAlign val="superscript"/>
        <sz val="10"/>
        <rFont val="Arial Narrow"/>
        <family val="2"/>
      </rPr>
      <t>3</t>
    </r>
  </si>
  <si>
    <r>
      <t xml:space="preserve">kolektor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60 &lt;((1,2*0,9)-(3,14*0,3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))*229,1=(1,08-0,28)*229,1=183,28&gt;183,3m</t>
    </r>
    <r>
      <rPr>
        <vertAlign val="superscript"/>
        <sz val="10"/>
        <rFont val="Arial Narrow"/>
        <family val="2"/>
      </rPr>
      <t>3</t>
    </r>
  </si>
  <si>
    <t>&lt;odprowadzenie wód opadowych z terenu&gt; 30m</t>
  </si>
  <si>
    <t>55,5+30,0=85,5 m</t>
  </si>
  <si>
    <r>
      <t xml:space="preserve">Wykonanie studni kanalizacyjnej, rewizyjnej komplenej żelbetowej, </t>
    </r>
    <r>
      <rPr>
        <sz val="10"/>
        <rFont val="Symbol"/>
        <family val="1"/>
      </rPr>
      <t>f</t>
    </r>
    <r>
      <rPr>
        <sz val="10"/>
        <rFont val="Arial Narrow"/>
        <family val="2"/>
      </rPr>
      <t xml:space="preserve"> 150 cm z pokrywą żeliwną wg KPED 02.09 wraz z robotami towarzyszącymi</t>
    </r>
  </si>
  <si>
    <r>
      <t>&lt;230*1,7+60,0*1,6=391+96=487&gt; 487,0 m</t>
    </r>
    <r>
      <rPr>
        <vertAlign val="superscript"/>
        <sz val="10"/>
        <rFont val="Arial Narrow"/>
        <family val="2"/>
      </rPr>
      <t xml:space="preserve">2  </t>
    </r>
  </si>
  <si>
    <r>
      <t>&lt;25*0,6=7,5&gt; 15,0 m</t>
    </r>
    <r>
      <rPr>
        <vertAlign val="superscript"/>
        <sz val="10"/>
        <rFont val="Arial Narrow"/>
        <family val="2"/>
      </rPr>
      <t>2</t>
    </r>
  </si>
  <si>
    <t xml:space="preserve">Wykonanie koryta mechanicznie wraz z profilowaniem i zagęszczeniem podłoża w gr. kat. I-VI, gł. 31 cm - pod chodnik
</t>
  </si>
  <si>
    <t>&lt;ściek typu "mulda" i typu przejezdnego (na zjazdach), np. MEA lub równoważne  dł. 225,0m, śr. szer. koryta 0,65 m&gt;</t>
  </si>
  <si>
    <r>
      <t>&lt;chodnik szerokości 2,0, długości 281, śr. szer. korytowania 1,6 - 1,6*281,0=449,6&gt;449,6 m</t>
    </r>
    <r>
      <rPr>
        <vertAlign val="superscript"/>
        <sz val="10"/>
        <rFont val="Arial Narrow"/>
        <family val="2"/>
      </rPr>
      <t>2</t>
    </r>
  </si>
  <si>
    <r>
      <t>&lt;449,6+31,5= 481,1&gt;481,1 m</t>
    </r>
    <r>
      <rPr>
        <vertAlign val="superscript"/>
        <sz val="10"/>
        <rFont val="Arial Narrow"/>
        <family val="2"/>
      </rPr>
      <t>2</t>
    </r>
  </si>
  <si>
    <r>
      <t>&lt;25*0,6=15,0&gt; 15,0 m</t>
    </r>
    <r>
      <rPr>
        <vertAlign val="superscript"/>
        <sz val="10"/>
        <rFont val="Arial Narrow"/>
        <family val="2"/>
      </rPr>
      <t>2</t>
    </r>
  </si>
  <si>
    <r>
      <t>15,0m</t>
    </r>
    <r>
      <rPr>
        <vertAlign val="superscript"/>
        <sz val="10"/>
        <rFont val="Arial Narrow"/>
        <family val="2"/>
      </rPr>
      <t>2</t>
    </r>
  </si>
  <si>
    <t>2180,0 + 15,0=2195</t>
  </si>
  <si>
    <r>
      <t>&lt;km od 0+008 do km 0+036,00, dł. 28,0m śr. szer. 5.15 - 28,0*5,15=144&gt; 144m</t>
    </r>
    <r>
      <rPr>
        <vertAlign val="superscript"/>
        <sz val="10"/>
        <rFont val="Arial Narrow"/>
        <family val="2"/>
      </rPr>
      <t>2</t>
    </r>
  </si>
  <si>
    <r>
      <t>144,0+30,0+85,0=259,0 m</t>
    </r>
    <r>
      <rPr>
        <vertAlign val="superscript"/>
        <sz val="10"/>
        <rFont val="Arial Narrow"/>
        <family val="2"/>
      </rPr>
      <t>2</t>
    </r>
  </si>
  <si>
    <t>&lt;od km 0+000,00 do km 0+290,00&gt; dł. 290,0 m, śr. szer. 6,0m</t>
  </si>
  <si>
    <r>
      <t>144,0m</t>
    </r>
    <r>
      <rPr>
        <vertAlign val="superscript"/>
        <sz val="10"/>
        <rFont val="Arial Narrow"/>
        <family val="2"/>
      </rPr>
      <t>2</t>
    </r>
  </si>
  <si>
    <t>Wykonanie podbudowy z kruszywa łamanego stabilizowanego mechanicznie, 0/31,5 śr. grubość warstwy po zagęszczeniu 17 cm, włączenie DG do DP (korekta wlotu skrzyżowania)</t>
  </si>
  <si>
    <r>
      <t>&lt;Tabela robót ziemnych Nr 5 - 323,57&gt; 323,6 m</t>
    </r>
    <r>
      <rPr>
        <vertAlign val="superscript"/>
        <sz val="10"/>
        <rFont val="Arial Narrow"/>
        <family val="2"/>
      </rPr>
      <t>2</t>
    </r>
  </si>
  <si>
    <r>
      <t>32 m</t>
    </r>
    <r>
      <rPr>
        <vertAlign val="superscript"/>
        <sz val="10"/>
        <rFont val="Arial Narrow"/>
        <family val="2"/>
      </rPr>
      <t>2</t>
    </r>
  </si>
  <si>
    <r>
      <t>&lt;umocnienie wlotu i wylotu przepustu w km (6,0+6,0)*2,6=31,2&gt; 32,0 m</t>
    </r>
    <r>
      <rPr>
        <vertAlign val="superscript"/>
        <sz val="10"/>
        <rFont val="Arial Narrow"/>
        <family val="2"/>
      </rPr>
      <t>2</t>
    </r>
  </si>
  <si>
    <t xml:space="preserve">&lt;lokalizacja wg Palnu sytaucyjnego &gt; dł. 298,5m </t>
  </si>
  <si>
    <t>299,0m</t>
  </si>
  <si>
    <t xml:space="preserve">&lt;za chodnikiem lokalizacja wg Palnu sytaucyjnego, dł. 298,5 + 3,5m (na końcach chodnika)&gt;302m </t>
  </si>
  <si>
    <t>&lt;302+11,0=313&gt;313,0m</t>
  </si>
  <si>
    <r>
      <t>&lt;Tabela robót ziemnych Nr 5 - 452,74&gt;453,0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
&gt;</t>
    </r>
  </si>
  <si>
    <r>
      <t>&lt;Tabela robót ziemnych Nr 5 - 323,58&gt;323,6 m</t>
    </r>
    <r>
      <rPr>
        <vertAlign val="superscript"/>
        <sz val="10"/>
        <rFont val="Arial Narrow"/>
        <family val="2"/>
      </rPr>
      <t>3</t>
    </r>
  </si>
  <si>
    <t>Odwodnienia liniowe w chodniku w rejonie OSP, str. L odprowadzenie wody opadowej z rynnien i z dachu OSP</t>
  </si>
  <si>
    <t>01.02.01.11a</t>
  </si>
  <si>
    <t>Przyciecie gałęzi 3 drzew rosnących przy krawędzi jezdni celem zapenienia skrajni drogi</t>
  </si>
  <si>
    <t>01.02.02.12</t>
  </si>
  <si>
    <t>01.02.04.72</t>
  </si>
  <si>
    <t>01.02.04.29</t>
  </si>
  <si>
    <t>Rozebranie nawierzchni z kostki betonowej</t>
  </si>
  <si>
    <r>
      <t>&lt; wg Tabeli Nr 1 - 52,5&gt;52,5m</t>
    </r>
    <r>
      <rPr>
        <vertAlign val="superscript"/>
        <sz val="10"/>
        <rFont val="Arial Narrow"/>
        <family val="2"/>
      </rPr>
      <t>2</t>
    </r>
  </si>
  <si>
    <r>
      <t>52,5m</t>
    </r>
    <r>
      <rPr>
        <vertAlign val="superscript"/>
        <sz val="10"/>
        <rFont val="Arial Narrow"/>
        <family val="2"/>
      </rPr>
      <t>2</t>
    </r>
  </si>
  <si>
    <t>Rozebranie nawierzchni z płyt betonowych</t>
  </si>
  <si>
    <t>01.02.04.27</t>
  </si>
  <si>
    <r>
      <t>&lt; wg Tabeli Nr 1 - 3,5&gt;3,5m</t>
    </r>
    <r>
      <rPr>
        <vertAlign val="superscript"/>
        <sz val="10"/>
        <rFont val="Arial Narrow"/>
        <family val="2"/>
      </rPr>
      <t>2</t>
    </r>
  </si>
  <si>
    <r>
      <t>3,5m</t>
    </r>
    <r>
      <rPr>
        <vertAlign val="superscript"/>
        <sz val="10"/>
        <rFont val="Arial Narrow"/>
        <family val="2"/>
      </rPr>
      <t>2</t>
    </r>
  </si>
  <si>
    <t>Nawierzchnia z betonu asfaltowego</t>
  </si>
  <si>
    <t>03.01.01.13</t>
  </si>
  <si>
    <t>03.01.03.13</t>
  </si>
  <si>
    <t>03.02.01.13</t>
  </si>
  <si>
    <t>03.02.01.33</t>
  </si>
  <si>
    <t>03.03.01.14</t>
  </si>
  <si>
    <t>04.01.01.14</t>
  </si>
  <si>
    <t>04.02.02.11</t>
  </si>
  <si>
    <t>D-04.05.01.11</t>
  </si>
  <si>
    <t>05.03.05.12</t>
  </si>
  <si>
    <t>Ułożenie w-wy wiążącej, gr. warstwy po zagęszczeniu 6 cm z betonu asfaltowego, AC 16 W 50/70 na całej szerokości jezdni</t>
  </si>
  <si>
    <t>Ułożenie w-wy ścieralnej, gr. warstwy po zagęszczeniu 4 cm z AC 11 S 50/70 na całej szerokości jezdni</t>
  </si>
  <si>
    <t>05.03.11.35</t>
  </si>
  <si>
    <t>U-3b - szt. 2</t>
  </si>
  <si>
    <t>Razem ROBOTY PRZYGOTOWAWCZE:</t>
  </si>
  <si>
    <t>Cena jednostkowa</t>
  </si>
  <si>
    <t>Wartość</t>
  </si>
  <si>
    <t xml:space="preserve">Wykopy liniowe pod kanalizację deszczową, </t>
  </si>
  <si>
    <t>Razem ROBOTY ZIEMNE:</t>
  </si>
  <si>
    <t>Razem ODWODNIENIE:</t>
  </si>
  <si>
    <t>Razem INNE ROBOTY:</t>
  </si>
  <si>
    <t>Razem OZNAKOWANIE DRÓG I URZĄDZENIA BEZPIECZEŃSTWA RUCHU:</t>
  </si>
  <si>
    <t>Razem ELEMENTY ULIC:</t>
  </si>
  <si>
    <t>Razem ROBOTY WYKOŃCZENIOW:</t>
  </si>
  <si>
    <t xml:space="preserve">Ustawienie ścieków typu MULDA  
</t>
  </si>
  <si>
    <t>Razem NAWIERZCHNIE:</t>
  </si>
  <si>
    <t>Razem PODBUDOWY:</t>
  </si>
  <si>
    <t>Razem WYPOSAŻENIE:</t>
  </si>
  <si>
    <t>Razem ROBOTY REGULACYJNE:</t>
  </si>
  <si>
    <t>Razem netto:</t>
  </si>
  <si>
    <t>Rze</t>
  </si>
  <si>
    <t>VAT:</t>
  </si>
  <si>
    <t>Razem brutto:</t>
  </si>
  <si>
    <t>0.00.00</t>
  </si>
  <si>
    <t xml:space="preserve">Koszt dostosowania się do wymagań Warunków Kontraktu i Wymagań Ogólnych zawartych w Specyfikacji Technicznej DM 00.00.00.00 </t>
  </si>
  <si>
    <t>Ułożenie przepustów pod koroną drogi, z rur żelbetowych o średnicy 100 cm, wraz ze ściankami czołowymi</t>
  </si>
  <si>
    <t>Umocnienie skarp płytami ażurowymi typu (YOMB), na podsypce - cementowo piaskowej gr. 5 cm, (z wykorzystaniem materiału z rozbiórki)</t>
  </si>
  <si>
    <t>Odtowrzenie nawierzchni z kostki betonowej o gr 6,0 w rejonie budynków zlokalizowanych na działce 535/1 z wykorzystaniem materiału z rozbiórki)</t>
  </si>
  <si>
    <t>Wykonanie zjazdów do posesji z nawierzchnią utwardzoną z kruszywa 0/63 gr. 10 cm- za chodnikiem</t>
  </si>
  <si>
    <t>Wykonanie zjazdów do posesji z nawierzchnią utwardzoną z kruszywa 0/31,5, gr. w-wy 10 cm - za chodnikiem</t>
  </si>
  <si>
    <r>
      <t xml:space="preserve">Wykonanie studzienek ściekowych z tworzyw PP z wpustami ściekowymi </t>
    </r>
    <r>
      <rPr>
        <b/>
        <sz val="10"/>
        <rFont val="Calibri"/>
        <family val="2"/>
      </rPr>
      <t>Ø</t>
    </r>
    <r>
      <rPr>
        <b/>
        <sz val="10"/>
        <rFont val="Arial Narrow"/>
        <family val="2"/>
      </rPr>
      <t xml:space="preserve"> 50</t>
    </r>
  </si>
  <si>
    <r>
      <t xml:space="preserve">Wykonanie studni rewizyjnych, kanalizacyjnych z PP </t>
    </r>
    <r>
      <rPr>
        <b/>
        <sz val="10"/>
        <rFont val="Calibri"/>
        <family val="2"/>
      </rPr>
      <t>Ø</t>
    </r>
    <r>
      <rPr>
        <b/>
        <sz val="10"/>
        <rFont val="Arial Narrow"/>
        <family val="2"/>
      </rPr>
      <t xml:space="preserve"> 60 z wszytskimi robotami towarzyszącymi</t>
    </r>
  </si>
  <si>
    <r>
      <t xml:space="preserve">Wykonanie studni rewizyjnych, kanalizacyjnych z PP </t>
    </r>
    <r>
      <rPr>
        <b/>
        <sz val="10"/>
        <rFont val="Calibri"/>
        <family val="2"/>
      </rPr>
      <t>Ø</t>
    </r>
    <r>
      <rPr>
        <b/>
        <sz val="11.5"/>
        <rFont val="Arial Narrow"/>
        <family val="2"/>
      </rPr>
      <t xml:space="preserve"> </t>
    </r>
    <r>
      <rPr>
        <b/>
        <sz val="10"/>
        <rFont val="Arial Narrow"/>
        <family val="2"/>
      </rPr>
      <t>100 z wszytskimi robotami towarzyszącymi</t>
    </r>
  </si>
  <si>
    <t>Zabezpieczenie geosiatką nawierzchni asfaltowych przed spękaniami odbitnymi</t>
  </si>
  <si>
    <t>05.03.23.12</t>
  </si>
  <si>
    <t xml:space="preserve">Ułożenie siatki szklanej powleczonej asfaltem </t>
  </si>
  <si>
    <t>&lt;od km 0+002,50 do km 0+290&gt; dł. 287,5, śr. szer. 1,0 m</t>
  </si>
  <si>
    <t>Łącznie: 287,5</t>
  </si>
  <si>
    <t>&lt;umocnienie wlotu i wylotu przepusty w km 0+229,8 ściekiem typu "mulda" dł. 6,0m, śr. szer. koryta 0,7 m&gt;</t>
  </si>
  <si>
    <r>
      <t xml:space="preserve">Wykonanie kanalizacji deszczowej z rur PP SN8n </t>
    </r>
    <r>
      <rPr>
        <b/>
        <sz val="10"/>
        <rFont val="Arial"/>
        <family val="0"/>
      </rPr>
      <t>ø</t>
    </r>
    <r>
      <rPr>
        <b/>
        <sz val="11.5"/>
        <rFont val="Arial Narrow"/>
        <family val="2"/>
      </rPr>
      <t xml:space="preserve"> 20 </t>
    </r>
    <r>
      <rPr>
        <b/>
        <sz val="10"/>
        <rFont val="Arial Narrow"/>
        <family val="2"/>
      </rPr>
      <t>z uszczelką zintergrowaną</t>
    </r>
  </si>
  <si>
    <t>&lt;ściek typu "mulda" i typu przejezdnego (na zjazdach), np.. MEA lub równoważne  dł. 237,0m, śr. szer. koryta 0,65 m&gt;</t>
  </si>
  <si>
    <r>
      <t>&lt;237,0*0,65+25,0*0,6= 154,05+15,0=169&gt;169,0 m</t>
    </r>
    <r>
      <rPr>
        <vertAlign val="superscript"/>
        <sz val="10"/>
        <rFont val="Arial Narrow"/>
        <family val="2"/>
      </rPr>
      <t>2</t>
    </r>
  </si>
  <si>
    <t>&lt;290*6,0*0,04*2,5=174,0 t</t>
  </si>
  <si>
    <t>&lt;ściek typu przejezdnego na zjazdach str. L, dł. 60 m&gt; 60,0</t>
  </si>
  <si>
    <t xml:space="preserve">60,0 m </t>
  </si>
  <si>
    <r>
      <t xml:space="preserve">Wykonanie kanalizacji deszczowej z rur PP SN8n z uszczelką zintergrowaną  </t>
    </r>
    <r>
      <rPr>
        <b/>
        <sz val="10"/>
        <rFont val="Symbol"/>
        <family val="1"/>
      </rPr>
      <t>f</t>
    </r>
    <r>
      <rPr>
        <b/>
        <sz val="10"/>
        <rFont val="Arial Narrow"/>
        <family val="2"/>
      </rPr>
      <t xml:space="preserve"> 20</t>
    </r>
  </si>
  <si>
    <r>
      <t xml:space="preserve">Wykonanie kanalizacji deszczowej z rur PP SN8n  </t>
    </r>
    <r>
      <rPr>
        <b/>
        <sz val="10"/>
        <rFont val="Symbol"/>
        <family val="1"/>
      </rPr>
      <t>f</t>
    </r>
    <r>
      <rPr>
        <b/>
        <sz val="10"/>
        <rFont val="Arial Narrow"/>
        <family val="2"/>
      </rPr>
      <t xml:space="preserve"> 60 typu spiro lub równoważne </t>
    </r>
  </si>
  <si>
    <r>
      <t xml:space="preserve">Wykonanie kanalizacji deszczowej z rur PP SN8n  o </t>
    </r>
    <r>
      <rPr>
        <b/>
        <sz val="10"/>
        <rFont val="Symbol"/>
        <family val="1"/>
      </rPr>
      <t>f</t>
    </r>
    <r>
      <rPr>
        <b/>
        <sz val="10"/>
        <rFont val="Arial Narrow"/>
        <family val="2"/>
      </rPr>
      <t xml:space="preserve"> 60 typu spiro lub równoważne </t>
    </r>
  </si>
  <si>
    <r>
      <t>&lt;chodnik śr. szerokości 1,9, długości 21, śr. szer. korytowania 1,5 - 1,5*21,0=31,5&gt;31,5 m</t>
    </r>
    <r>
      <rPr>
        <vertAlign val="superscript"/>
        <sz val="10"/>
        <rFont val="Arial Narrow"/>
        <family val="2"/>
      </rPr>
      <t>2</t>
    </r>
  </si>
  <si>
    <t>Wyrównanie istniejącej nawierzchni drogi gminnej warstwą betonu asfaltowego, AC 16, W 50/70 , gr. śr. 4,0 cm</t>
  </si>
  <si>
    <t>Wykonanie frezowania nawierzchni na zimno śr gr. 8 cm</t>
  </si>
  <si>
    <r>
      <t>Wykonanie w-wy wzmacniającej z geosytetyku fabrycznie powlekanym asfaltem. R1&gt;=70/70KN przy max. wydłużeniu przy zerwaniu E&lt;=3</t>
    </r>
    <r>
      <rPr>
        <b/>
        <sz val="10"/>
        <rFont val="Calibri"/>
        <family val="2"/>
      </rPr>
      <t>%</t>
    </r>
    <r>
      <rPr>
        <sz val="10"/>
        <rFont val="Arial Narrow"/>
        <family val="2"/>
      </rPr>
      <t xml:space="preserve"> wymagania zgodnie Warszawa 2004</t>
    </r>
  </si>
  <si>
    <t>&lt;0+000,00 do 0+225,00 przy krawędzi jezdni, str. P - 249,0 - 60,0 (na zjazdach)&gt; dł. 189m</t>
  </si>
  <si>
    <t>201,0m</t>
  </si>
  <si>
    <t xml:space="preserve">Ułożenie ścieków betownowych, typu przejezdnego (MEA lub równoważne), na zjazdach </t>
  </si>
  <si>
    <t>D-04.04.02.22</t>
  </si>
  <si>
    <t>Wykonanie warstwy wyrównawczej istniejacej jezdni z kruszywa łamanego stabilizowanego mechanicznie, 0/31,5 śr. grubość warstwy po zagęszczeniu 12 cm, przy śr. szerokości ułożenia w-wy 3,30m</t>
  </si>
  <si>
    <r>
      <t>&lt;km od 0+036,0 do km 0+229,80, dł. 193,20 m śr. szer. 3,3 =385,14&gt; 637,56m</t>
    </r>
    <r>
      <rPr>
        <vertAlign val="superscript"/>
        <sz val="10"/>
        <rFont val="Arial Narrow"/>
        <family val="2"/>
      </rPr>
      <t>2</t>
    </r>
  </si>
  <si>
    <r>
      <t>637,6m</t>
    </r>
    <r>
      <rPr>
        <vertAlign val="superscript"/>
        <sz val="10"/>
        <rFont val="Arial Narrow"/>
        <family val="2"/>
      </rPr>
      <t>2</t>
    </r>
  </si>
  <si>
    <t>ryczałt</t>
  </si>
  <si>
    <t>3,5 m3</t>
  </si>
  <si>
    <t>m3</t>
  </si>
  <si>
    <t>KOSZTORYS OFERTOWY</t>
  </si>
  <si>
    <t>VIII. ELEMENTY ULIC</t>
  </si>
  <si>
    <t>IX. INNE  ROBOTY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</si>
</sst>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[$-415]d\ mmmm\ yyyy"/>
    <numFmt numFmtId="169" formatCode="#,##0.000"/>
    <numFmt numFmtId="170" formatCode="##\.##\.##\.00\."/>
    <numFmt numFmtId="171" formatCode="0#\.##\.##\.##\."/>
    <numFmt numFmtId="172" formatCode="dd\.mm\.yyyy"/>
    <numFmt numFmtId="173" formatCode="#,##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\ "/>
    <numFmt numFmtId="179" formatCode="\ 0"/>
    <numFmt numFmtId="180" formatCode="#,##0.00\ _z_ł"/>
    <numFmt numFmtId="181" formatCode="_-* #,##0.000\ _z_ł_-;\-* #,##0.000\ _z_ł_-;_-* &quot;-&quot;??\ _z_ł_-;_-@_-"/>
    <numFmt numFmtId="182" formatCode="_-* #,##0.0\ _z_ł_-;\-* #,##0.0\ _z_ł_-;_-* &quot;-&quot;??\ _z_ł_-;_-@_-"/>
    <numFmt numFmtId="183" formatCode="_-* #,##0\ _z_ł_-;\-* #,##0\ _z_ł_-;_-* &quot;-&quot;??\ _z_ł_-;_-@_-"/>
    <numFmt numFmtId="184" formatCode="#,##0.00\ &quot;zł&quot;"/>
    <numFmt numFmtId="185" formatCode="#,##0.000\ _z_ł"/>
    <numFmt numFmtId="186" formatCode="0\+000.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Symbol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0"/>
      <name val="Symbol"/>
      <family val="1"/>
    </font>
    <font>
      <b/>
      <sz val="16"/>
      <name val="Arial Narrow"/>
      <family val="2"/>
    </font>
    <font>
      <sz val="16"/>
      <name val="Arial Narrow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.5"/>
      <name val="Arial Narrow"/>
      <family val="2"/>
    </font>
    <font>
      <b/>
      <sz val="20"/>
      <name val="Arial"/>
      <family val="2"/>
    </font>
    <font>
      <sz val="10"/>
      <name val="Calibri"/>
      <family val="2"/>
    </font>
    <font>
      <b/>
      <sz val="11.5"/>
      <name val="Arial Narrow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sz val="10"/>
      <color indexed="10"/>
      <name val="Arial Narrow"/>
      <family val="2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53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3" applyFont="1" applyFill="1" applyBorder="1" applyAlignment="1" applyProtection="1">
      <alignment horizontal="left"/>
      <protection locked="0"/>
    </xf>
    <xf numFmtId="0" fontId="2" fillId="0" borderId="0" xfId="52" applyFont="1" applyFill="1" applyBorder="1">
      <alignment/>
      <protection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2" fillId="0" borderId="0" xfId="53" applyNumberFormat="1" applyFont="1" applyFill="1" applyBorder="1" applyAlignment="1" applyProtection="1">
      <alignment horizontal="center"/>
      <protection locked="0"/>
    </xf>
    <xf numFmtId="0" fontId="2" fillId="0" borderId="0" xfId="53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1" borderId="15" xfId="0" applyFont="1" applyFill="1" applyBorder="1" applyAlignment="1">
      <alignment horizontal="center" vertical="center" wrapText="1"/>
    </xf>
    <xf numFmtId="0" fontId="6" fillId="1" borderId="16" xfId="0" applyFont="1" applyFill="1" applyBorder="1" applyAlignment="1">
      <alignment horizontal="center" vertical="center" wrapText="1"/>
    </xf>
    <xf numFmtId="0" fontId="6" fillId="1" borderId="16" xfId="0" applyFont="1" applyFill="1" applyBorder="1" applyAlignment="1">
      <alignment vertical="center" wrapText="1"/>
    </xf>
    <xf numFmtId="0" fontId="6" fillId="1" borderId="17" xfId="0" applyNumberFormat="1" applyFont="1" applyFill="1" applyBorder="1" applyAlignment="1">
      <alignment horizontal="center" wrapText="1"/>
    </xf>
    <xf numFmtId="1" fontId="6" fillId="1" borderId="18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wrapText="1"/>
    </xf>
    <xf numFmtId="167" fontId="7" fillId="0" borderId="24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wrapText="1"/>
    </xf>
    <xf numFmtId="167" fontId="6" fillId="0" borderId="21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wrapText="1"/>
    </xf>
    <xf numFmtId="167" fontId="6" fillId="0" borderId="18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wrapText="1"/>
    </xf>
    <xf numFmtId="167" fontId="6" fillId="0" borderId="24" xfId="0" applyNumberFormat="1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vertical="center" wrapText="1"/>
    </xf>
    <xf numFmtId="167" fontId="6" fillId="33" borderId="21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vertical="center" wrapText="1"/>
    </xf>
    <xf numFmtId="2" fontId="6" fillId="0" borderId="25" xfId="0" applyNumberFormat="1" applyFont="1" applyFill="1" applyBorder="1" applyAlignment="1">
      <alignment horizontal="center" wrapText="1"/>
    </xf>
    <xf numFmtId="167" fontId="7" fillId="0" borderId="24" xfId="53" applyNumberFormat="1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20" xfId="53" applyFont="1" applyFill="1" applyBorder="1" applyAlignment="1" applyProtection="1">
      <alignment horizontal="left" vertical="top" wrapText="1"/>
      <protection/>
    </xf>
    <xf numFmtId="0" fontId="6" fillId="0" borderId="20" xfId="53" applyFont="1" applyFill="1" applyBorder="1" applyAlignment="1" applyProtection="1">
      <alignment horizontal="center" vertical="top" wrapText="1"/>
      <protection/>
    </xf>
    <xf numFmtId="0" fontId="7" fillId="0" borderId="29" xfId="0" applyFont="1" applyFill="1" applyBorder="1" applyAlignment="1">
      <alignment horizontal="center" vertical="top" wrapText="1"/>
    </xf>
    <xf numFmtId="0" fontId="6" fillId="1" borderId="27" xfId="0" applyFont="1" applyFill="1" applyBorder="1" applyAlignment="1">
      <alignment horizontal="center" vertical="center" wrapText="1"/>
    </xf>
    <xf numFmtId="0" fontId="6" fillId="1" borderId="28" xfId="0" applyFont="1" applyFill="1" applyBorder="1" applyAlignment="1">
      <alignment horizontal="center" vertical="center" wrapText="1"/>
    </xf>
    <xf numFmtId="0" fontId="12" fillId="1" borderId="28" xfId="0" applyFont="1" applyFill="1" applyBorder="1" applyAlignment="1">
      <alignment vertical="center" wrapText="1"/>
    </xf>
    <xf numFmtId="0" fontId="6" fillId="1" borderId="30" xfId="0" applyNumberFormat="1" applyFont="1" applyFill="1" applyBorder="1" applyAlignment="1">
      <alignment horizontal="center" wrapText="1"/>
    </xf>
    <xf numFmtId="167" fontId="6" fillId="1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67" fontId="6" fillId="0" borderId="21" xfId="53" applyNumberFormat="1" applyFont="1" applyFill="1" applyBorder="1" applyAlignment="1">
      <alignment horizontal="center" vertical="top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0" borderId="20" xfId="53" applyFont="1" applyFill="1" applyBorder="1" applyAlignment="1" applyProtection="1">
      <alignment horizontal="center" vertical="center" wrapText="1"/>
      <protection/>
    </xf>
    <xf numFmtId="0" fontId="6" fillId="0" borderId="25" xfId="53" applyNumberFormat="1" applyFont="1" applyFill="1" applyBorder="1" applyAlignment="1" applyProtection="1">
      <alignment horizontal="center" wrapText="1"/>
      <protection/>
    </xf>
    <xf numFmtId="0" fontId="6" fillId="0" borderId="32" xfId="53" applyFont="1" applyFill="1" applyBorder="1" applyAlignment="1" applyProtection="1">
      <alignment horizontal="center" vertical="top" wrapText="1"/>
      <protection/>
    </xf>
    <xf numFmtId="167" fontId="6" fillId="0" borderId="24" xfId="53" applyNumberFormat="1" applyFont="1" applyFill="1" applyBorder="1" applyAlignment="1">
      <alignment horizontal="center" vertical="top"/>
      <protection/>
    </xf>
    <xf numFmtId="0" fontId="6" fillId="0" borderId="22" xfId="53" applyFont="1" applyFill="1" applyBorder="1" applyAlignment="1" applyProtection="1">
      <alignment horizontal="center" vertical="top" wrapText="1"/>
      <protection/>
    </xf>
    <xf numFmtId="0" fontId="6" fillId="33" borderId="19" xfId="53" applyFont="1" applyFill="1" applyBorder="1" applyAlignment="1" applyProtection="1">
      <alignment horizontal="center" vertical="top" wrapText="1"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26" xfId="53" applyFont="1" applyFill="1" applyBorder="1" applyAlignment="1" applyProtection="1">
      <alignment horizontal="center" vertical="top" wrapText="1"/>
      <protection/>
    </xf>
    <xf numFmtId="4" fontId="7" fillId="0" borderId="23" xfId="0" applyNumberFormat="1" applyFont="1" applyFill="1" applyBorder="1" applyAlignment="1">
      <alignment horizontal="center" wrapText="1"/>
    </xf>
    <xf numFmtId="167" fontId="7" fillId="0" borderId="24" xfId="0" applyNumberFormat="1" applyFont="1" applyFill="1" applyBorder="1" applyAlignment="1">
      <alignment horizontal="center" vertical="top" wrapText="1"/>
    </xf>
    <xf numFmtId="167" fontId="7" fillId="0" borderId="18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wrapText="1"/>
    </xf>
    <xf numFmtId="167" fontId="7" fillId="0" borderId="34" xfId="0" applyNumberFormat="1" applyFont="1" applyFill="1" applyBorder="1" applyAlignment="1">
      <alignment horizontal="center" vertical="top" wrapText="1"/>
    </xf>
    <xf numFmtId="0" fontId="12" fillId="1" borderId="16" xfId="0" applyFont="1" applyFill="1" applyBorder="1" applyAlignment="1">
      <alignment vertical="center" wrapText="1"/>
    </xf>
    <xf numFmtId="167" fontId="7" fillId="0" borderId="24" xfId="53" applyNumberFormat="1" applyFont="1" applyFill="1" applyBorder="1" applyAlignment="1">
      <alignment horizontal="center"/>
      <protection/>
    </xf>
    <xf numFmtId="0" fontId="6" fillId="0" borderId="29" xfId="53" applyFont="1" applyFill="1" applyBorder="1" applyAlignment="1" applyProtection="1">
      <alignment horizontal="center" vertical="top" wrapText="1"/>
      <protection/>
    </xf>
    <xf numFmtId="167" fontId="7" fillId="0" borderId="34" xfId="53" applyNumberFormat="1" applyFont="1" applyFill="1" applyBorder="1" applyAlignment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67" fontId="7" fillId="0" borderId="24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6" fillId="0" borderId="23" xfId="53" applyNumberFormat="1" applyFont="1" applyFill="1" applyBorder="1" applyAlignment="1" applyProtection="1">
      <alignment horizontal="center" wrapText="1"/>
      <protection/>
    </xf>
    <xf numFmtId="167" fontId="6" fillId="1" borderId="18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0" fontId="7" fillId="0" borderId="23" xfId="53" applyNumberFormat="1" applyFont="1" applyFill="1" applyBorder="1" applyAlignment="1" applyProtection="1">
      <alignment horizontal="center" wrapText="1"/>
      <protection/>
    </xf>
    <xf numFmtId="0" fontId="7" fillId="0" borderId="3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wrapText="1"/>
    </xf>
    <xf numFmtId="167" fontId="6" fillId="0" borderId="37" xfId="53" applyNumberFormat="1" applyFont="1" applyFill="1" applyBorder="1" applyAlignment="1">
      <alignment horizontal="center" vertical="top"/>
      <protection/>
    </xf>
    <xf numFmtId="0" fontId="6" fillId="0" borderId="23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1" xfId="53" applyNumberFormat="1" applyFont="1" applyFill="1" applyBorder="1" applyAlignment="1">
      <alignment horizontal="center" vertical="center"/>
      <protection/>
    </xf>
    <xf numFmtId="2" fontId="6" fillId="0" borderId="18" xfId="53" applyNumberFormat="1" applyFont="1" applyFill="1" applyBorder="1" applyAlignment="1">
      <alignment horizontal="center" vertical="top"/>
      <protection/>
    </xf>
    <xf numFmtId="2" fontId="6" fillId="0" borderId="24" xfId="53" applyNumberFormat="1" applyFont="1" applyFill="1" applyBorder="1" applyAlignment="1">
      <alignment horizontal="center" vertical="center"/>
      <protection/>
    </xf>
    <xf numFmtId="2" fontId="6" fillId="0" borderId="21" xfId="53" applyNumberFormat="1" applyFont="1" applyFill="1" applyBorder="1" applyAlignment="1">
      <alignment horizontal="center" vertical="top"/>
      <protection/>
    </xf>
    <xf numFmtId="2" fontId="6" fillId="0" borderId="24" xfId="53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6" fillId="33" borderId="29" xfId="53" applyFont="1" applyFill="1" applyBorder="1" applyAlignment="1" applyProtection="1">
      <alignment horizontal="center" vertical="top" wrapText="1"/>
      <protection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1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33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6" fillId="1" borderId="44" xfId="0" applyFont="1" applyFill="1" applyBorder="1" applyAlignment="1">
      <alignment horizontal="center" vertical="center" wrapText="1"/>
    </xf>
    <xf numFmtId="0" fontId="6" fillId="0" borderId="33" xfId="53" applyFont="1" applyFill="1" applyBorder="1" applyAlignment="1" applyProtection="1">
      <alignment horizontal="center" vertical="top" wrapText="1"/>
      <protection/>
    </xf>
    <xf numFmtId="0" fontId="6" fillId="0" borderId="35" xfId="0" applyFont="1" applyFill="1" applyBorder="1" applyAlignment="1">
      <alignment horizontal="center" vertical="top" wrapText="1"/>
    </xf>
    <xf numFmtId="0" fontId="6" fillId="33" borderId="33" xfId="53" applyFont="1" applyFill="1" applyBorder="1" applyAlignment="1" applyProtection="1">
      <alignment horizontal="center" vertical="top" wrapText="1"/>
      <protection/>
    </xf>
    <xf numFmtId="0" fontId="6" fillId="33" borderId="42" xfId="53" applyFont="1" applyFill="1" applyBorder="1" applyAlignment="1" applyProtection="1">
      <alignment horizontal="center" vertical="top" wrapText="1"/>
      <protection/>
    </xf>
    <xf numFmtId="0" fontId="7" fillId="0" borderId="45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0" borderId="16" xfId="53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2" fontId="6" fillId="33" borderId="3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2" fontId="6" fillId="0" borderId="2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6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53" applyFont="1" applyFill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6" fillId="33" borderId="28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23" xfId="0" applyNumberFormat="1" applyFont="1" applyFill="1" applyBorder="1" applyAlignment="1">
      <alignment horizontal="center" wrapText="1"/>
    </xf>
    <xf numFmtId="2" fontId="6" fillId="34" borderId="24" xfId="53" applyNumberFormat="1" applyFont="1" applyFill="1" applyBorder="1" applyAlignment="1">
      <alignment horizontal="center" vertical="center"/>
      <protection/>
    </xf>
    <xf numFmtId="0" fontId="7" fillId="34" borderId="16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wrapText="1"/>
    </xf>
    <xf numFmtId="2" fontId="6" fillId="34" borderId="18" xfId="53" applyNumberFormat="1" applyFont="1" applyFill="1" applyBorder="1" applyAlignment="1">
      <alignment horizontal="center" vertical="top"/>
      <protection/>
    </xf>
    <xf numFmtId="2" fontId="6" fillId="0" borderId="21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167" fontId="6" fillId="0" borderId="2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6" fillId="1" borderId="3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2" fontId="7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2" fillId="1" borderId="2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2" fontId="6" fillId="0" borderId="24" xfId="0" applyNumberFormat="1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22" fillId="0" borderId="0" xfId="53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top" wrapText="1"/>
    </xf>
    <xf numFmtId="0" fontId="6" fillId="0" borderId="48" xfId="0" applyFont="1" applyFill="1" applyBorder="1" applyAlignment="1">
      <alignment horizontal="center" vertical="center" wrapText="1"/>
    </xf>
    <xf numFmtId="167" fontId="6" fillId="33" borderId="31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wrapText="1"/>
    </xf>
    <xf numFmtId="0" fontId="6" fillId="1" borderId="49" xfId="0" applyFont="1" applyFill="1" applyBorder="1" applyAlignment="1">
      <alignment horizontal="center" vertical="center" wrapText="1"/>
    </xf>
    <xf numFmtId="0" fontId="6" fillId="1" borderId="50" xfId="0" applyFont="1" applyFill="1" applyBorder="1" applyAlignment="1">
      <alignment horizontal="center" vertical="center" wrapText="1"/>
    </xf>
    <xf numFmtId="0" fontId="6" fillId="1" borderId="50" xfId="0" applyFont="1" applyFill="1" applyBorder="1" applyAlignment="1">
      <alignment vertical="center" wrapText="1"/>
    </xf>
    <xf numFmtId="0" fontId="6" fillId="1" borderId="50" xfId="0" applyNumberFormat="1" applyFont="1" applyFill="1" applyBorder="1" applyAlignment="1">
      <alignment horizontal="center" wrapText="1"/>
    </xf>
    <xf numFmtId="1" fontId="6" fillId="1" borderId="50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 vertical="top" wrapText="1"/>
    </xf>
    <xf numFmtId="2" fontId="6" fillId="33" borderId="2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167" fontId="6" fillId="0" borderId="20" xfId="0" applyNumberFormat="1" applyFont="1" applyFill="1" applyBorder="1" applyAlignment="1">
      <alignment horizontal="center" vertical="top" wrapText="1"/>
    </xf>
    <xf numFmtId="167" fontId="6" fillId="33" borderId="20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center" wrapText="1"/>
    </xf>
    <xf numFmtId="0" fontId="12" fillId="1" borderId="50" xfId="0" applyFont="1" applyFill="1" applyBorder="1" applyAlignment="1">
      <alignment vertical="center" wrapText="1"/>
    </xf>
    <xf numFmtId="167" fontId="6" fillId="1" borderId="5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wrapText="1"/>
    </xf>
    <xf numFmtId="2" fontId="6" fillId="0" borderId="11" xfId="53" applyNumberFormat="1" applyFont="1" applyFill="1" applyBorder="1" applyAlignment="1">
      <alignment horizontal="center" vertical="center"/>
      <protection/>
    </xf>
    <xf numFmtId="167" fontId="6" fillId="33" borderId="28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vertical="center" wrapText="1"/>
    </xf>
    <xf numFmtId="2" fontId="6" fillId="0" borderId="28" xfId="53" applyNumberFormat="1" applyFont="1" applyFill="1" applyBorder="1" applyAlignment="1">
      <alignment horizontal="center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167" fontId="6" fillId="0" borderId="28" xfId="0" applyNumberFormat="1" applyFont="1" applyFill="1" applyBorder="1" applyAlignment="1">
      <alignment horizontal="center" vertical="top" wrapText="1"/>
    </xf>
    <xf numFmtId="167" fontId="6" fillId="0" borderId="11" xfId="0" applyNumberFormat="1" applyFont="1" applyFill="1" applyBorder="1" applyAlignment="1">
      <alignment horizontal="center" vertical="top" wrapText="1"/>
    </xf>
    <xf numFmtId="167" fontId="6" fillId="0" borderId="28" xfId="0" applyNumberFormat="1" applyFont="1" applyFill="1" applyBorder="1" applyAlignment="1">
      <alignment horizontal="center" vertical="center" wrapText="1"/>
    </xf>
    <xf numFmtId="0" fontId="6" fillId="0" borderId="28" xfId="53" applyFont="1" applyFill="1" applyBorder="1" applyAlignment="1" applyProtection="1">
      <alignment horizontal="center" vertical="top" wrapText="1"/>
      <protection/>
    </xf>
    <xf numFmtId="167" fontId="6" fillId="0" borderId="28" xfId="53" applyNumberFormat="1" applyFont="1" applyFill="1" applyBorder="1" applyAlignment="1">
      <alignment horizontal="center" vertical="top"/>
      <protection/>
    </xf>
    <xf numFmtId="0" fontId="6" fillId="33" borderId="27" xfId="0" applyFont="1" applyFill="1" applyBorder="1" applyAlignment="1">
      <alignment horizontal="center" vertical="center" wrapText="1"/>
    </xf>
    <xf numFmtId="0" fontId="6" fillId="0" borderId="11" xfId="53" applyFont="1" applyFill="1" applyBorder="1" applyAlignment="1" applyProtection="1">
      <alignment horizontal="center" vertical="top" wrapText="1"/>
      <protection/>
    </xf>
    <xf numFmtId="167" fontId="6" fillId="0" borderId="11" xfId="53" applyNumberFormat="1" applyFont="1" applyFill="1" applyBorder="1" applyAlignment="1">
      <alignment horizontal="center" vertical="top"/>
      <protection/>
    </xf>
    <xf numFmtId="0" fontId="6" fillId="33" borderId="27" xfId="53" applyFont="1" applyFill="1" applyBorder="1" applyAlignment="1" applyProtection="1">
      <alignment horizontal="center" vertical="top" wrapText="1"/>
      <protection/>
    </xf>
    <xf numFmtId="0" fontId="6" fillId="33" borderId="28" xfId="53" applyFont="1" applyFill="1" applyBorder="1" applyAlignment="1" applyProtection="1">
      <alignment horizontal="center" vertical="top" wrapText="1"/>
      <protection/>
    </xf>
    <xf numFmtId="0" fontId="6" fillId="0" borderId="27" xfId="53" applyFont="1" applyFill="1" applyBorder="1" applyAlignment="1" applyProtection="1">
      <alignment horizontal="center" vertical="top" wrapText="1"/>
      <protection/>
    </xf>
    <xf numFmtId="0" fontId="6" fillId="0" borderId="28" xfId="53" applyFont="1" applyFill="1" applyBorder="1" applyAlignment="1" applyProtection="1">
      <alignment horizontal="left" vertical="top" wrapText="1"/>
      <protection/>
    </xf>
    <xf numFmtId="0" fontId="6" fillId="0" borderId="28" xfId="53" applyFont="1" applyFill="1" applyBorder="1" applyAlignment="1" applyProtection="1">
      <alignment horizontal="center" vertical="center" wrapText="1"/>
      <protection/>
    </xf>
    <xf numFmtId="167" fontId="6" fillId="0" borderId="11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1" xfId="53" applyFont="1" applyFill="1" applyBorder="1" applyAlignment="1" applyProtection="1">
      <alignment horizontal="center" vertical="top" wrapText="1"/>
      <protection/>
    </xf>
    <xf numFmtId="0" fontId="6" fillId="0" borderId="11" xfId="53" applyFont="1" applyFill="1" applyBorder="1" applyAlignment="1" applyProtection="1">
      <alignment horizontal="left" vertical="top" wrapText="1"/>
      <protection/>
    </xf>
    <xf numFmtId="0" fontId="12" fillId="1" borderId="50" xfId="0" applyFont="1" applyFill="1" applyBorder="1" applyAlignment="1">
      <alignment horizontal="left" vertical="center" wrapText="1"/>
    </xf>
    <xf numFmtId="0" fontId="6" fillId="1" borderId="50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/>
    </xf>
    <xf numFmtId="43" fontId="6" fillId="0" borderId="47" xfId="0" applyNumberFormat="1" applyFont="1" applyFill="1" applyBorder="1" applyAlignment="1">
      <alignment horizontal="center" vertical="center" wrapText="1"/>
    </xf>
    <xf numFmtId="43" fontId="6" fillId="1" borderId="52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top" wrapText="1"/>
    </xf>
    <xf numFmtId="43" fontId="6" fillId="33" borderId="21" xfId="0" applyNumberFormat="1" applyFont="1" applyFill="1" applyBorder="1" applyAlignment="1">
      <alignment horizontal="center" vertical="center" wrapText="1"/>
    </xf>
    <xf numFmtId="43" fontId="6" fillId="33" borderId="31" xfId="0" applyNumberFormat="1" applyFont="1" applyFill="1" applyBorder="1" applyAlignment="1">
      <alignment horizontal="center" vertical="center" wrapText="1"/>
    </xf>
    <xf numFmtId="43" fontId="6" fillId="0" borderId="24" xfId="0" applyNumberFormat="1" applyFont="1" applyFill="1" applyBorder="1" applyAlignment="1">
      <alignment horizontal="center" vertical="top" wrapText="1"/>
    </xf>
    <xf numFmtId="43" fontId="6" fillId="0" borderId="47" xfId="0" applyNumberFormat="1" applyFont="1" applyFill="1" applyBorder="1" applyAlignment="1">
      <alignment horizontal="center" wrapText="1"/>
    </xf>
    <xf numFmtId="43" fontId="6" fillId="0" borderId="47" xfId="0" applyNumberFormat="1" applyFont="1" applyFill="1" applyBorder="1" applyAlignment="1">
      <alignment horizontal="center" vertical="top" wrapText="1"/>
    </xf>
    <xf numFmtId="43" fontId="6" fillId="0" borderId="31" xfId="53" applyNumberFormat="1" applyFont="1" applyFill="1" applyBorder="1" applyAlignment="1">
      <alignment horizontal="center" vertical="center"/>
      <protection/>
    </xf>
    <xf numFmtId="43" fontId="6" fillId="0" borderId="47" xfId="53" applyNumberFormat="1" applyFont="1" applyFill="1" applyBorder="1" applyAlignment="1">
      <alignment horizontal="center" vertical="center"/>
      <protection/>
    </xf>
    <xf numFmtId="43" fontId="6" fillId="0" borderId="31" xfId="53" applyNumberFormat="1" applyFont="1" applyFill="1" applyBorder="1" applyAlignment="1">
      <alignment horizontal="center" vertical="top"/>
      <protection/>
    </xf>
    <xf numFmtId="43" fontId="6" fillId="0" borderId="47" xfId="53" applyNumberFormat="1" applyFont="1" applyFill="1" applyBorder="1" applyAlignment="1">
      <alignment horizontal="center" vertical="top"/>
      <protection/>
    </xf>
    <xf numFmtId="43" fontId="6" fillId="0" borderId="31" xfId="0" applyNumberFormat="1" applyFont="1" applyFill="1" applyBorder="1" applyAlignment="1">
      <alignment horizontal="center" vertical="center" wrapText="1"/>
    </xf>
    <xf numFmtId="43" fontId="6" fillId="0" borderId="31" xfId="0" applyNumberFormat="1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43" fontId="6" fillId="0" borderId="53" xfId="53" applyNumberFormat="1" applyFont="1" applyFill="1" applyBorder="1" applyAlignment="1">
      <alignment horizontal="right" vertical="center"/>
      <protection/>
    </xf>
    <xf numFmtId="43" fontId="1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67" fontId="6" fillId="0" borderId="20" xfId="53" applyNumberFormat="1" applyFont="1" applyFill="1" applyBorder="1" applyAlignment="1">
      <alignment horizontal="center" vertical="top"/>
      <protection/>
    </xf>
    <xf numFmtId="180" fontId="6" fillId="0" borderId="21" xfId="0" applyNumberFormat="1" applyFont="1" applyFill="1" applyBorder="1" applyAlignment="1">
      <alignment horizontal="center" vertical="top" wrapText="1"/>
    </xf>
    <xf numFmtId="167" fontId="6" fillId="33" borderId="23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Fill="1" applyBorder="1" applyAlignment="1">
      <alignment horizontal="left" vertical="center" wrapText="1"/>
    </xf>
    <xf numFmtId="43" fontId="6" fillId="0" borderId="54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43" fontId="1" fillId="0" borderId="48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1" fontId="23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3" applyFont="1" applyFill="1" applyBorder="1" applyAlignment="1">
      <alignment horizontal="left"/>
      <protection/>
    </xf>
    <xf numFmtId="0" fontId="25" fillId="0" borderId="10" xfId="0" applyFont="1" applyFill="1" applyBorder="1" applyAlignment="1">
      <alignment vertical="center" wrapText="1"/>
    </xf>
    <xf numFmtId="0" fontId="6" fillId="0" borderId="20" xfId="53" applyFont="1" applyFill="1" applyBorder="1" applyAlignment="1" applyProtection="1">
      <alignment horizontal="left" vertical="top" wrapText="1"/>
      <protection/>
    </xf>
    <xf numFmtId="0" fontId="6" fillId="0" borderId="28" xfId="53" applyFont="1" applyFill="1" applyBorder="1" applyAlignment="1" applyProtection="1">
      <alignment horizontal="center" vertical="top" wrapText="1"/>
      <protection/>
    </xf>
    <xf numFmtId="2" fontId="6" fillId="0" borderId="28" xfId="53" applyNumberFormat="1" applyFont="1" applyFill="1" applyBorder="1" applyAlignment="1">
      <alignment horizontal="center" vertical="center"/>
      <protection/>
    </xf>
    <xf numFmtId="43" fontId="6" fillId="0" borderId="21" xfId="0" applyNumberFormat="1" applyFont="1" applyFill="1" applyBorder="1" applyAlignment="1">
      <alignment horizontal="center" vertical="center" wrapText="1"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42" xfId="0" applyFont="1" applyFill="1" applyBorder="1" applyAlignment="1">
      <alignment horizontal="center" vertical="top" wrapText="1"/>
    </xf>
    <xf numFmtId="0" fontId="6" fillId="0" borderId="20" xfId="53" applyFont="1" applyFill="1" applyBorder="1" applyAlignment="1" applyProtection="1">
      <alignment horizontal="center" vertical="top" wrapText="1"/>
      <protection/>
    </xf>
    <xf numFmtId="0" fontId="6" fillId="0" borderId="25" xfId="53" applyNumberFormat="1" applyFont="1" applyFill="1" applyBorder="1" applyAlignment="1" applyProtection="1">
      <alignment horizontal="center" wrapText="1"/>
      <protection/>
    </xf>
    <xf numFmtId="2" fontId="6" fillId="0" borderId="21" xfId="53" applyNumberFormat="1" applyFont="1" applyFill="1" applyBorder="1" applyAlignment="1">
      <alignment horizontal="center" vertical="top"/>
      <protection/>
    </xf>
    <xf numFmtId="0" fontId="6" fillId="0" borderId="26" xfId="53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6" fillId="0" borderId="23" xfId="53" applyNumberFormat="1" applyFont="1" applyFill="1" applyBorder="1" applyAlignment="1" applyProtection="1">
      <alignment horizontal="center" wrapText="1"/>
      <protection/>
    </xf>
    <xf numFmtId="2" fontId="6" fillId="0" borderId="24" xfId="53" applyNumberFormat="1" applyFont="1" applyFill="1" applyBorder="1" applyAlignment="1">
      <alignment horizontal="center" vertical="top"/>
      <protection/>
    </xf>
    <xf numFmtId="0" fontId="6" fillId="0" borderId="26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wrapText="1"/>
    </xf>
    <xf numFmtId="167" fontId="6" fillId="0" borderId="24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7" xfId="53" applyFont="1" applyFill="1" applyBorder="1" applyAlignment="1" applyProtection="1">
      <alignment horizontal="center" vertical="top" wrapText="1"/>
      <protection/>
    </xf>
    <xf numFmtId="0" fontId="14" fillId="0" borderId="5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 applyProtection="1">
      <alignment horizontal="right" vertical="center" wrapText="1"/>
      <protection/>
    </xf>
    <xf numFmtId="0" fontId="6" fillId="0" borderId="63" xfId="53" applyFont="1" applyFill="1" applyBorder="1" applyAlignment="1" applyProtection="1">
      <alignment horizontal="right" vertical="center" wrapText="1"/>
      <protection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3" xfId="53" applyFont="1" applyFill="1" applyBorder="1" applyAlignment="1" applyProtection="1">
      <alignment horizontal="right" vertical="center" wrapText="1"/>
      <protection/>
    </xf>
    <xf numFmtId="0" fontId="6" fillId="0" borderId="60" xfId="53" applyFont="1" applyFill="1" applyBorder="1" applyAlignment="1" applyProtection="1">
      <alignment horizontal="right" vertical="center" wrapText="1"/>
      <protection/>
    </xf>
    <xf numFmtId="0" fontId="6" fillId="0" borderId="62" xfId="53" applyFont="1" applyFill="1" applyBorder="1" applyAlignment="1" applyProtection="1">
      <alignment horizontal="right" vertical="center" wrapText="1"/>
      <protection/>
    </xf>
    <xf numFmtId="0" fontId="6" fillId="0" borderId="51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abela zbiorcza cz.1 (0030-0035)" xfId="52"/>
    <cellStyle name="Normalny_Wzór tabel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showGridLines="0" tabSelected="1" view="pageBreakPreview" zoomScaleSheetLayoutView="100" zoomScalePageLayoutView="0" workbookViewId="0" topLeftCell="A265">
      <selection activeCell="C253" sqref="C253"/>
    </sheetView>
  </sheetViews>
  <sheetFormatPr defaultColWidth="9.140625" defaultRowHeight="12.75"/>
  <cols>
    <col min="1" max="1" width="4.8515625" style="10" customWidth="1"/>
    <col min="2" max="2" width="11.57421875" style="10" customWidth="1"/>
    <col min="3" max="3" width="65.140625" style="11" customWidth="1"/>
    <col min="4" max="4" width="6.421875" style="12" customWidth="1"/>
    <col min="5" max="5" width="9.421875" style="17" bestFit="1" customWidth="1"/>
    <col min="6" max="6" width="9.8515625" style="13" bestFit="1" customWidth="1"/>
    <col min="7" max="7" width="4.8515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spans="1:6" s="2" customFormat="1" ht="22.5" customHeight="1">
      <c r="A1" s="355" t="s">
        <v>10</v>
      </c>
      <c r="B1" s="355"/>
      <c r="C1" s="356"/>
      <c r="D1" s="356"/>
      <c r="E1" s="356"/>
      <c r="F1" s="356"/>
    </row>
    <row r="2" spans="1:8" s="2" customFormat="1" ht="40.5" customHeight="1" thickBot="1">
      <c r="A2" s="357" t="s">
        <v>214</v>
      </c>
      <c r="B2" s="357"/>
      <c r="C2" s="358"/>
      <c r="D2" s="358"/>
      <c r="E2" s="358"/>
      <c r="F2" s="358"/>
      <c r="H2" s="209"/>
    </row>
    <row r="3" spans="1:6" s="3" customFormat="1" ht="17.25" customHeight="1">
      <c r="A3" s="362" t="s">
        <v>14</v>
      </c>
      <c r="B3" s="124" t="s">
        <v>52</v>
      </c>
      <c r="C3" s="364" t="s">
        <v>5</v>
      </c>
      <c r="D3" s="359" t="s">
        <v>6</v>
      </c>
      <c r="E3" s="360"/>
      <c r="F3" s="361"/>
    </row>
    <row r="4" spans="1:6" s="3" customFormat="1" ht="27.75" customHeight="1" thickBot="1">
      <c r="A4" s="363"/>
      <c r="B4" s="125" t="s">
        <v>51</v>
      </c>
      <c r="C4" s="365"/>
      <c r="D4" s="19" t="s">
        <v>7</v>
      </c>
      <c r="E4" s="147" t="s">
        <v>8</v>
      </c>
      <c r="F4" s="148" t="s">
        <v>34</v>
      </c>
    </row>
    <row r="5" spans="1:6" s="3" customFormat="1" ht="14.25" thickBot="1">
      <c r="A5" s="20">
        <v>1</v>
      </c>
      <c r="B5" s="126">
        <v>2</v>
      </c>
      <c r="C5" s="21">
        <v>3</v>
      </c>
      <c r="D5" s="22">
        <v>4</v>
      </c>
      <c r="E5" s="23">
        <v>5</v>
      </c>
      <c r="F5" s="23">
        <v>6</v>
      </c>
    </row>
    <row r="6" spans="1:6" s="3" customFormat="1" ht="21" thickBot="1">
      <c r="A6" s="338" t="s">
        <v>156</v>
      </c>
      <c r="B6" s="339"/>
      <c r="C6" s="339"/>
      <c r="D6" s="339"/>
      <c r="E6" s="339"/>
      <c r="F6" s="340"/>
    </row>
    <row r="7" spans="1:6" s="4" customFormat="1" ht="24.75" customHeight="1">
      <c r="A7" s="24"/>
      <c r="B7" s="127"/>
      <c r="C7" s="26" t="s">
        <v>22</v>
      </c>
      <c r="D7" s="25"/>
      <c r="E7" s="27"/>
      <c r="F7" s="28"/>
    </row>
    <row r="8" spans="1:6" s="3" customFormat="1" ht="15" customHeight="1">
      <c r="A8" s="29"/>
      <c r="B8" s="128"/>
      <c r="C8" s="31" t="s">
        <v>15</v>
      </c>
      <c r="D8" s="30" t="s">
        <v>18</v>
      </c>
      <c r="E8" s="30" t="s">
        <v>18</v>
      </c>
      <c r="F8" s="32" t="s">
        <v>18</v>
      </c>
    </row>
    <row r="9" spans="1:6" s="3" customFormat="1" ht="12" customHeight="1">
      <c r="A9" s="39">
        <v>1</v>
      </c>
      <c r="B9" s="34" t="s">
        <v>99</v>
      </c>
      <c r="C9" s="46" t="s">
        <v>100</v>
      </c>
      <c r="D9" s="64" t="s">
        <v>11</v>
      </c>
      <c r="E9" s="149"/>
      <c r="F9" s="350">
        <f>E10</f>
        <v>0.315</v>
      </c>
    </row>
    <row r="10" spans="1:6" ht="12" customHeight="1">
      <c r="A10" s="61"/>
      <c r="B10" s="150"/>
      <c r="C10" s="63" t="s">
        <v>101</v>
      </c>
      <c r="D10" s="151" t="s">
        <v>9</v>
      </c>
      <c r="E10" s="152">
        <v>0.315</v>
      </c>
      <c r="F10" s="351"/>
    </row>
    <row r="11" spans="1:6" s="3" customFormat="1" ht="15" customHeight="1">
      <c r="A11" s="154"/>
      <c r="B11" s="155"/>
      <c r="C11" s="53" t="s">
        <v>30</v>
      </c>
      <c r="D11" s="76" t="s">
        <v>18</v>
      </c>
      <c r="E11" s="76" t="s">
        <v>18</v>
      </c>
      <c r="F11" s="156" t="s">
        <v>18</v>
      </c>
    </row>
    <row r="12" spans="1:6" s="3" customFormat="1" ht="27">
      <c r="A12" s="341">
        <f>A9+1</f>
        <v>2</v>
      </c>
      <c r="B12" s="34" t="s">
        <v>270</v>
      </c>
      <c r="C12" s="46" t="s">
        <v>271</v>
      </c>
      <c r="D12" s="34" t="s">
        <v>17</v>
      </c>
      <c r="E12" s="179"/>
      <c r="F12" s="178">
        <f>E13</f>
        <v>3</v>
      </c>
    </row>
    <row r="13" spans="1:6" s="3" customFormat="1" ht="11.25" customHeight="1">
      <c r="A13" s="343"/>
      <c r="B13" s="153"/>
      <c r="C13" s="63" t="s">
        <v>108</v>
      </c>
      <c r="D13" s="43" t="s">
        <v>17</v>
      </c>
      <c r="E13" s="180">
        <v>3</v>
      </c>
      <c r="F13" s="45"/>
    </row>
    <row r="14" spans="1:6" s="3" customFormat="1" ht="15" customHeight="1">
      <c r="A14" s="38"/>
      <c r="B14" s="129"/>
      <c r="C14" s="53" t="s">
        <v>0</v>
      </c>
      <c r="D14" s="30" t="s">
        <v>18</v>
      </c>
      <c r="E14" s="30" t="s">
        <v>18</v>
      </c>
      <c r="F14" s="32" t="s">
        <v>18</v>
      </c>
    </row>
    <row r="15" spans="1:6" s="3" customFormat="1" ht="14.25" customHeight="1">
      <c r="A15" s="341">
        <f>A12+1</f>
        <v>3</v>
      </c>
      <c r="B15" s="130" t="s">
        <v>53</v>
      </c>
      <c r="C15" s="46" t="s">
        <v>109</v>
      </c>
      <c r="D15" s="34" t="s">
        <v>37</v>
      </c>
      <c r="E15" s="40"/>
      <c r="F15" s="41">
        <f>E17</f>
        <v>100</v>
      </c>
    </row>
    <row r="16" spans="1:6" s="3" customFormat="1" ht="12" customHeight="1">
      <c r="A16" s="342"/>
      <c r="B16" s="108"/>
      <c r="C16" s="99" t="s">
        <v>152</v>
      </c>
      <c r="D16" s="49"/>
      <c r="E16" s="50"/>
      <c r="F16" s="51"/>
    </row>
    <row r="17" spans="1:6" s="3" customFormat="1" ht="15.75" customHeight="1">
      <c r="A17" s="342"/>
      <c r="B17" s="108"/>
      <c r="C17" s="99" t="s">
        <v>153</v>
      </c>
      <c r="D17" s="43" t="s">
        <v>38</v>
      </c>
      <c r="E17" s="44">
        <v>100</v>
      </c>
      <c r="F17" s="45"/>
    </row>
    <row r="18" spans="1:6" s="3" customFormat="1" ht="29.25">
      <c r="A18" s="343"/>
      <c r="B18" s="131"/>
      <c r="C18" s="165" t="s">
        <v>154</v>
      </c>
      <c r="D18" s="43" t="s">
        <v>40</v>
      </c>
      <c r="E18" s="50">
        <v>15</v>
      </c>
      <c r="F18" s="51">
        <f>E18</f>
        <v>15</v>
      </c>
    </row>
    <row r="19" spans="1:6" s="3" customFormat="1" ht="14.25" customHeight="1">
      <c r="A19" s="341">
        <f>A15+1</f>
        <v>4</v>
      </c>
      <c r="B19" s="130" t="s">
        <v>272</v>
      </c>
      <c r="C19" s="46" t="s">
        <v>35</v>
      </c>
      <c r="D19" s="34" t="s">
        <v>37</v>
      </c>
      <c r="E19" s="40"/>
      <c r="F19" s="41">
        <f>E22</f>
        <v>757</v>
      </c>
    </row>
    <row r="20" spans="1:6" s="3" customFormat="1" ht="12" customHeight="1">
      <c r="A20" s="342"/>
      <c r="B20" s="108"/>
      <c r="C20" s="210" t="s">
        <v>215</v>
      </c>
      <c r="D20" s="49"/>
      <c r="E20" s="50"/>
      <c r="F20" s="51"/>
    </row>
    <row r="21" spans="1:6" s="3" customFormat="1" ht="12" customHeight="1">
      <c r="A21" s="342"/>
      <c r="B21" s="108"/>
      <c r="C21" s="210" t="s">
        <v>216</v>
      </c>
      <c r="D21" s="49"/>
      <c r="E21" s="50"/>
      <c r="F21" s="51"/>
    </row>
    <row r="22" spans="1:6" s="3" customFormat="1" ht="12" customHeight="1">
      <c r="A22" s="342"/>
      <c r="B22" s="108"/>
      <c r="C22" s="210" t="s">
        <v>217</v>
      </c>
      <c r="D22" s="43" t="s">
        <v>38</v>
      </c>
      <c r="E22" s="44">
        <v>757</v>
      </c>
      <c r="F22" s="45"/>
    </row>
    <row r="23" spans="1:6" s="3" customFormat="1" ht="12" customHeight="1">
      <c r="A23" s="343"/>
      <c r="B23" s="131"/>
      <c r="C23" s="211" t="s">
        <v>218</v>
      </c>
      <c r="D23" s="43" t="s">
        <v>40</v>
      </c>
      <c r="E23" s="50">
        <v>113.55</v>
      </c>
      <c r="F23" s="51">
        <f>E23</f>
        <v>113.55</v>
      </c>
    </row>
    <row r="24" spans="1:6" s="3" customFormat="1" ht="15" customHeight="1">
      <c r="A24" s="52"/>
      <c r="B24" s="132"/>
      <c r="C24" s="53" t="s">
        <v>12</v>
      </c>
      <c r="D24" s="30" t="s">
        <v>18</v>
      </c>
      <c r="E24" s="30" t="s">
        <v>18</v>
      </c>
      <c r="F24" s="54" t="s">
        <v>18</v>
      </c>
    </row>
    <row r="25" spans="1:6" s="6" customFormat="1" ht="12" customHeight="1">
      <c r="A25" s="157">
        <f>A19+1</f>
        <v>5</v>
      </c>
      <c r="B25" s="158" t="s">
        <v>56</v>
      </c>
      <c r="C25" s="159" t="s">
        <v>57</v>
      </c>
      <c r="D25" s="64" t="s">
        <v>37</v>
      </c>
      <c r="E25" s="40"/>
      <c r="F25" s="160">
        <f>E27</f>
        <v>9</v>
      </c>
    </row>
    <row r="26" spans="1:6" s="6" customFormat="1" ht="13.5">
      <c r="A26" s="161"/>
      <c r="B26" s="162"/>
      <c r="C26" s="163" t="s">
        <v>111</v>
      </c>
      <c r="D26" s="145"/>
      <c r="E26" s="113"/>
      <c r="F26" s="164"/>
    </row>
    <row r="27" spans="1:6" s="6" customFormat="1" ht="12" customHeight="1">
      <c r="A27" s="161"/>
      <c r="B27" s="162"/>
      <c r="C27" s="163" t="s">
        <v>110</v>
      </c>
      <c r="D27" s="151" t="s">
        <v>38</v>
      </c>
      <c r="E27" s="57">
        <v>9</v>
      </c>
      <c r="F27" s="164"/>
    </row>
    <row r="28" spans="1:6" s="6" customFormat="1" ht="12" customHeight="1">
      <c r="A28" s="157">
        <f>A25+1</f>
        <v>6</v>
      </c>
      <c r="B28" s="158" t="s">
        <v>279</v>
      </c>
      <c r="C28" s="159" t="s">
        <v>278</v>
      </c>
      <c r="D28" s="64" t="s">
        <v>37</v>
      </c>
      <c r="E28" s="40"/>
      <c r="F28" s="160">
        <f>E30</f>
        <v>3.5</v>
      </c>
    </row>
    <row r="29" spans="1:6" s="6" customFormat="1" ht="15">
      <c r="A29" s="161"/>
      <c r="B29" s="162"/>
      <c r="C29" s="163" t="s">
        <v>280</v>
      </c>
      <c r="D29" s="145"/>
      <c r="E29" s="113"/>
      <c r="F29" s="164"/>
    </row>
    <row r="30" spans="1:6" s="6" customFormat="1" ht="12" customHeight="1">
      <c r="A30" s="161"/>
      <c r="B30" s="162"/>
      <c r="C30" s="163" t="s">
        <v>281</v>
      </c>
      <c r="D30" s="151" t="s">
        <v>38</v>
      </c>
      <c r="E30" s="57">
        <v>3.5</v>
      </c>
      <c r="F30" s="164"/>
    </row>
    <row r="31" spans="1:6" s="6" customFormat="1" ht="12" customHeight="1">
      <c r="A31" s="157">
        <f>A28+1</f>
        <v>7</v>
      </c>
      <c r="B31" s="158" t="s">
        <v>274</v>
      </c>
      <c r="C31" s="159" t="s">
        <v>275</v>
      </c>
      <c r="D31" s="64" t="s">
        <v>37</v>
      </c>
      <c r="E31" s="40"/>
      <c r="F31" s="160">
        <f>E33</f>
        <v>52.5</v>
      </c>
    </row>
    <row r="32" spans="1:6" s="6" customFormat="1" ht="15">
      <c r="A32" s="161"/>
      <c r="B32" s="162"/>
      <c r="C32" s="163" t="s">
        <v>276</v>
      </c>
      <c r="D32" s="145"/>
      <c r="E32" s="113"/>
      <c r="F32" s="164"/>
    </row>
    <row r="33" spans="1:6" s="6" customFormat="1" ht="12" customHeight="1">
      <c r="A33" s="161"/>
      <c r="B33" s="162"/>
      <c r="C33" s="163" t="s">
        <v>277</v>
      </c>
      <c r="D33" s="151" t="s">
        <v>38</v>
      </c>
      <c r="E33" s="57">
        <v>52.5</v>
      </c>
      <c r="F33" s="164"/>
    </row>
    <row r="34" spans="1:6" s="6" customFormat="1" ht="12" customHeight="1">
      <c r="A34" s="157">
        <f>A31+1</f>
        <v>8</v>
      </c>
      <c r="B34" s="158" t="s">
        <v>54</v>
      </c>
      <c r="C34" s="159" t="s">
        <v>220</v>
      </c>
      <c r="D34" s="64" t="s">
        <v>13</v>
      </c>
      <c r="E34" s="40"/>
      <c r="F34" s="160">
        <f>E36</f>
        <v>31.9</v>
      </c>
    </row>
    <row r="35" spans="1:6" s="6" customFormat="1" ht="12" customHeight="1">
      <c r="A35" s="161"/>
      <c r="B35" s="162"/>
      <c r="C35" s="163" t="s">
        <v>219</v>
      </c>
      <c r="D35" s="114"/>
      <c r="E35" s="57"/>
      <c r="F35" s="164"/>
    </row>
    <row r="36" spans="1:11" s="5" customFormat="1" ht="12" customHeight="1">
      <c r="A36" s="161"/>
      <c r="B36" s="162"/>
      <c r="C36" s="165" t="s">
        <v>221</v>
      </c>
      <c r="D36" s="114" t="s">
        <v>13</v>
      </c>
      <c r="E36" s="57">
        <v>31.9</v>
      </c>
      <c r="F36" s="164"/>
      <c r="G36" s="7"/>
      <c r="H36" s="7"/>
      <c r="I36" s="7"/>
      <c r="J36" s="7"/>
      <c r="K36" s="7"/>
    </row>
    <row r="37" spans="1:6" s="6" customFormat="1" ht="12" customHeight="1">
      <c r="A37" s="157">
        <f>A34+1</f>
        <v>9</v>
      </c>
      <c r="B37" s="158" t="s">
        <v>273</v>
      </c>
      <c r="C37" s="159" t="s">
        <v>55</v>
      </c>
      <c r="D37" s="64" t="s">
        <v>13</v>
      </c>
      <c r="E37" s="40"/>
      <c r="F37" s="160">
        <f>E40+E39+E38</f>
        <v>22</v>
      </c>
    </row>
    <row r="38" spans="1:6" s="6" customFormat="1" ht="12" customHeight="1">
      <c r="A38" s="161"/>
      <c r="B38" s="162"/>
      <c r="C38" s="212" t="s">
        <v>223</v>
      </c>
      <c r="D38" s="114" t="s">
        <v>13</v>
      </c>
      <c r="E38" s="57">
        <v>15</v>
      </c>
      <c r="F38" s="164"/>
    </row>
    <row r="39" spans="1:6" s="6" customFormat="1" ht="13.5" customHeight="1">
      <c r="A39" s="161"/>
      <c r="B39" s="162"/>
      <c r="C39" s="212" t="s">
        <v>222</v>
      </c>
      <c r="D39" s="114" t="s">
        <v>13</v>
      </c>
      <c r="E39" s="57">
        <v>1</v>
      </c>
      <c r="F39" s="164"/>
    </row>
    <row r="40" spans="1:6" s="6" customFormat="1" ht="12" customHeight="1">
      <c r="A40" s="161"/>
      <c r="B40" s="162"/>
      <c r="C40" s="212" t="s">
        <v>224</v>
      </c>
      <c r="D40" s="114" t="s">
        <v>13</v>
      </c>
      <c r="E40" s="57">
        <v>6</v>
      </c>
      <c r="F40" s="164"/>
    </row>
    <row r="41" spans="1:6" s="6" customFormat="1" ht="12" customHeight="1">
      <c r="A41" s="157">
        <f>A37+1</f>
        <v>10</v>
      </c>
      <c r="B41" s="158" t="s">
        <v>58</v>
      </c>
      <c r="C41" s="159" t="s">
        <v>59</v>
      </c>
      <c r="D41" s="64" t="s">
        <v>39</v>
      </c>
      <c r="E41" s="40"/>
      <c r="F41" s="160">
        <f>E45</f>
        <v>11.5</v>
      </c>
    </row>
    <row r="42" spans="1:6" s="6" customFormat="1" ht="15">
      <c r="A42" s="161"/>
      <c r="B42" s="162"/>
      <c r="C42" s="163" t="s">
        <v>227</v>
      </c>
      <c r="D42" s="145"/>
      <c r="E42" s="113"/>
      <c r="F42" s="164"/>
    </row>
    <row r="43" spans="1:6" s="6" customFormat="1" ht="15.75" customHeight="1">
      <c r="A43" s="161"/>
      <c r="B43" s="162"/>
      <c r="C43" s="163" t="s">
        <v>226</v>
      </c>
      <c r="D43" s="145"/>
      <c r="E43" s="113"/>
      <c r="F43" s="164"/>
    </row>
    <row r="44" spans="1:6" s="6" customFormat="1" ht="12" customHeight="1">
      <c r="A44" s="161"/>
      <c r="B44" s="162"/>
      <c r="C44" s="163" t="s">
        <v>225</v>
      </c>
      <c r="D44" s="145"/>
      <c r="E44" s="113"/>
      <c r="F44" s="164"/>
    </row>
    <row r="45" spans="1:6" s="6" customFormat="1" ht="14.25" customHeight="1">
      <c r="A45" s="161"/>
      <c r="B45" s="162"/>
      <c r="C45" s="211" t="s">
        <v>228</v>
      </c>
      <c r="D45" s="114" t="s">
        <v>40</v>
      </c>
      <c r="E45" s="57">
        <v>11.5</v>
      </c>
      <c r="F45" s="166"/>
    </row>
    <row r="46" spans="1:6" s="6" customFormat="1" ht="12" customHeight="1">
      <c r="A46" s="157">
        <f>A41+1</f>
        <v>11</v>
      </c>
      <c r="B46" s="158" t="s">
        <v>61</v>
      </c>
      <c r="C46" s="159" t="s">
        <v>112</v>
      </c>
      <c r="D46" s="64" t="s">
        <v>37</v>
      </c>
      <c r="E46" s="40"/>
      <c r="F46" s="164">
        <f>E47</f>
        <v>15</v>
      </c>
    </row>
    <row r="47" spans="1:6" s="6" customFormat="1" ht="29.25">
      <c r="A47" s="161"/>
      <c r="B47" s="162"/>
      <c r="C47" s="165" t="s">
        <v>113</v>
      </c>
      <c r="D47" s="151" t="s">
        <v>38</v>
      </c>
      <c r="E47" s="57">
        <v>15</v>
      </c>
      <c r="F47" s="164"/>
    </row>
    <row r="48" spans="1:11" s="7" customFormat="1" ht="12" customHeight="1">
      <c r="A48" s="157">
        <f>A46+1</f>
        <v>12</v>
      </c>
      <c r="B48" s="158" t="s">
        <v>77</v>
      </c>
      <c r="C48" s="159" t="s">
        <v>84</v>
      </c>
      <c r="D48" s="64" t="s">
        <v>13</v>
      </c>
      <c r="E48" s="59"/>
      <c r="F48" s="160">
        <f>E50</f>
        <v>460</v>
      </c>
      <c r="G48" s="5"/>
      <c r="H48" s="6"/>
      <c r="I48" s="6"/>
      <c r="J48" s="6"/>
      <c r="K48" s="6"/>
    </row>
    <row r="49" spans="1:11" s="7" customFormat="1" ht="12" customHeight="1">
      <c r="A49" s="161"/>
      <c r="B49" s="167"/>
      <c r="C49" s="163" t="s">
        <v>114</v>
      </c>
      <c r="D49" s="145"/>
      <c r="E49" s="146"/>
      <c r="F49" s="164"/>
      <c r="G49" s="5"/>
      <c r="H49" s="6"/>
      <c r="I49" s="6"/>
      <c r="J49" s="6"/>
      <c r="K49" s="6"/>
    </row>
    <row r="50" spans="1:11" s="7" customFormat="1" ht="12" customHeight="1">
      <c r="A50" s="168"/>
      <c r="B50" s="169"/>
      <c r="C50" s="165" t="s">
        <v>115</v>
      </c>
      <c r="D50" s="151" t="s">
        <v>13</v>
      </c>
      <c r="E50" s="44">
        <v>460</v>
      </c>
      <c r="F50" s="166"/>
      <c r="G50" s="5"/>
      <c r="H50" s="6"/>
      <c r="I50" s="6"/>
      <c r="J50" s="6"/>
      <c r="K50" s="6"/>
    </row>
    <row r="51" spans="1:11" ht="13.5">
      <c r="A51" s="352"/>
      <c r="B51" s="353"/>
      <c r="C51" s="353"/>
      <c r="D51" s="353"/>
      <c r="E51" s="353"/>
      <c r="F51" s="354"/>
      <c r="G51" s="5"/>
      <c r="H51" s="4"/>
      <c r="I51" s="4"/>
      <c r="J51" s="4"/>
      <c r="K51" s="4"/>
    </row>
    <row r="52" spans="1:7" s="4" customFormat="1" ht="24.75" customHeight="1">
      <c r="A52" s="68"/>
      <c r="B52" s="135"/>
      <c r="C52" s="70" t="s">
        <v>23</v>
      </c>
      <c r="D52" s="69"/>
      <c r="E52" s="71"/>
      <c r="F52" s="72"/>
      <c r="G52" s="5"/>
    </row>
    <row r="53" spans="1:11" s="3" customFormat="1" ht="15" customHeight="1">
      <c r="A53" s="29"/>
      <c r="B53" s="128"/>
      <c r="C53" s="31" t="s">
        <v>16</v>
      </c>
      <c r="D53" s="30" t="s">
        <v>18</v>
      </c>
      <c r="E53" s="30" t="s">
        <v>18</v>
      </c>
      <c r="F53" s="54" t="s">
        <v>18</v>
      </c>
      <c r="G53" s="5"/>
      <c r="H53" s="4"/>
      <c r="I53" s="4"/>
      <c r="J53" s="4"/>
      <c r="K53" s="4"/>
    </row>
    <row r="54" spans="1:11" s="3" customFormat="1" ht="15">
      <c r="A54" s="39">
        <f>A48+1</f>
        <v>13</v>
      </c>
      <c r="B54" s="130" t="s">
        <v>82</v>
      </c>
      <c r="C54" s="46" t="s">
        <v>47</v>
      </c>
      <c r="D54" s="34" t="s">
        <v>39</v>
      </c>
      <c r="E54" s="40"/>
      <c r="F54" s="178">
        <f>E59</f>
        <v>327</v>
      </c>
      <c r="G54" s="9"/>
      <c r="H54" s="16"/>
      <c r="I54" s="1"/>
      <c r="J54" s="1"/>
      <c r="K54" s="1"/>
    </row>
    <row r="55" spans="1:11" s="3" customFormat="1" ht="27">
      <c r="A55" s="47"/>
      <c r="B55" s="133"/>
      <c r="C55" s="204" t="s">
        <v>230</v>
      </c>
      <c r="D55" s="48"/>
      <c r="E55" s="113"/>
      <c r="F55" s="115"/>
      <c r="G55" s="9"/>
      <c r="H55" s="16"/>
      <c r="I55" s="1"/>
      <c r="J55" s="1"/>
      <c r="K55" s="1"/>
    </row>
    <row r="56" spans="1:11" s="3" customFormat="1" ht="15">
      <c r="A56" s="47"/>
      <c r="B56" s="133"/>
      <c r="C56" s="213" t="s">
        <v>229</v>
      </c>
      <c r="D56" s="48"/>
      <c r="E56" s="113"/>
      <c r="F56" s="115"/>
      <c r="G56" s="9"/>
      <c r="H56" s="16"/>
      <c r="I56" s="1"/>
      <c r="J56" s="1"/>
      <c r="K56" s="1"/>
    </row>
    <row r="57" spans="1:11" s="3" customFormat="1" ht="27">
      <c r="A57" s="47"/>
      <c r="B57" s="133"/>
      <c r="C57" s="214" t="s">
        <v>231</v>
      </c>
      <c r="D57" s="48"/>
      <c r="E57" s="113"/>
      <c r="F57" s="115"/>
      <c r="G57" s="9"/>
      <c r="H57" s="16"/>
      <c r="I57" s="1"/>
      <c r="J57" s="1"/>
      <c r="K57" s="1"/>
    </row>
    <row r="58" spans="1:11" s="3" customFormat="1" ht="12" customHeight="1">
      <c r="A58" s="47"/>
      <c r="B58" s="133"/>
      <c r="C58" s="213" t="s">
        <v>232</v>
      </c>
      <c r="D58" s="49"/>
      <c r="E58" s="50"/>
      <c r="F58" s="205"/>
      <c r="G58" s="15"/>
      <c r="H58" s="16"/>
      <c r="I58" s="11"/>
      <c r="J58" s="4"/>
      <c r="K58" s="4"/>
    </row>
    <row r="59" spans="1:11" s="3" customFormat="1" ht="12" customHeight="1">
      <c r="A59" s="47"/>
      <c r="B59" s="133"/>
      <c r="C59" s="213" t="s">
        <v>233</v>
      </c>
      <c r="D59" s="49" t="s">
        <v>40</v>
      </c>
      <c r="E59" s="50">
        <v>327</v>
      </c>
      <c r="F59" s="205"/>
      <c r="G59" s="15"/>
      <c r="H59" s="16"/>
      <c r="I59" s="11"/>
      <c r="J59" s="4"/>
      <c r="K59" s="4"/>
    </row>
    <row r="60" spans="1:11" s="3" customFormat="1" ht="15" customHeight="1">
      <c r="A60" s="29"/>
      <c r="B60" s="128"/>
      <c r="C60" s="31" t="s">
        <v>80</v>
      </c>
      <c r="D60" s="30" t="s">
        <v>18</v>
      </c>
      <c r="E60" s="30" t="s">
        <v>18</v>
      </c>
      <c r="F60" s="54" t="s">
        <v>18</v>
      </c>
      <c r="G60" s="5"/>
      <c r="H60" s="4"/>
      <c r="I60" s="4"/>
      <c r="J60" s="4"/>
      <c r="K60" s="4"/>
    </row>
    <row r="61" spans="1:11" s="3" customFormat="1" ht="15">
      <c r="A61" s="39">
        <f>A54+1</f>
        <v>14</v>
      </c>
      <c r="B61" s="130" t="s">
        <v>82</v>
      </c>
      <c r="C61" s="46" t="s">
        <v>81</v>
      </c>
      <c r="D61" s="34" t="s">
        <v>39</v>
      </c>
      <c r="E61" s="40"/>
      <c r="F61" s="178">
        <f>E62</f>
        <v>453</v>
      </c>
      <c r="G61" s="9"/>
      <c r="H61" s="16"/>
      <c r="I61" s="1"/>
      <c r="J61" s="1"/>
      <c r="K61" s="1"/>
    </row>
    <row r="62" spans="1:11" s="3" customFormat="1" ht="12" customHeight="1">
      <c r="A62" s="47"/>
      <c r="B62" s="133"/>
      <c r="C62" s="56" t="s">
        <v>267</v>
      </c>
      <c r="D62" s="49" t="s">
        <v>40</v>
      </c>
      <c r="E62" s="50">
        <v>453</v>
      </c>
      <c r="F62" s="205"/>
      <c r="G62" s="15"/>
      <c r="H62" s="16"/>
      <c r="I62" s="11"/>
      <c r="J62" s="4"/>
      <c r="K62" s="4"/>
    </row>
    <row r="63" spans="1:11" ht="15">
      <c r="A63" s="39">
        <f>A61+1</f>
        <v>15</v>
      </c>
      <c r="B63" s="130" t="s">
        <v>82</v>
      </c>
      <c r="C63" s="46" t="s">
        <v>21</v>
      </c>
      <c r="D63" s="34" t="s">
        <v>37</v>
      </c>
      <c r="E63" s="149"/>
      <c r="F63" s="178">
        <f>E64</f>
        <v>323.6</v>
      </c>
      <c r="G63" s="5"/>
      <c r="H63" s="4"/>
      <c r="I63" s="5"/>
      <c r="J63" s="5"/>
      <c r="K63" s="5"/>
    </row>
    <row r="64" spans="1:11" ht="12" customHeight="1">
      <c r="A64" s="42"/>
      <c r="B64" s="131"/>
      <c r="C64" s="56" t="s">
        <v>268</v>
      </c>
      <c r="D64" s="43" t="s">
        <v>38</v>
      </c>
      <c r="E64" s="180">
        <v>323.6</v>
      </c>
      <c r="F64" s="206"/>
      <c r="G64" s="6"/>
      <c r="H64" s="4"/>
      <c r="I64" s="7"/>
      <c r="J64" s="7"/>
      <c r="K64" s="7"/>
    </row>
    <row r="65" spans="1:7" s="4" customFormat="1" ht="13.5">
      <c r="A65" s="94"/>
      <c r="B65" s="136"/>
      <c r="C65" s="88"/>
      <c r="D65" s="89"/>
      <c r="E65" s="90"/>
      <c r="F65" s="95"/>
      <c r="G65" s="5"/>
    </row>
    <row r="66" spans="1:11" s="3" customFormat="1" ht="24.75" customHeight="1">
      <c r="A66" s="68"/>
      <c r="B66" s="135"/>
      <c r="C66" s="70" t="s">
        <v>29</v>
      </c>
      <c r="D66" s="69"/>
      <c r="E66" s="71"/>
      <c r="F66" s="72"/>
      <c r="G66" s="5"/>
      <c r="H66" s="4"/>
      <c r="I66" s="4"/>
      <c r="J66" s="4"/>
      <c r="K66" s="4"/>
    </row>
    <row r="67" spans="1:11" s="3" customFormat="1" ht="15" customHeight="1">
      <c r="A67" s="29"/>
      <c r="B67" s="128"/>
      <c r="C67" s="31" t="s">
        <v>67</v>
      </c>
      <c r="D67" s="30" t="s">
        <v>18</v>
      </c>
      <c r="E67" s="30" t="s">
        <v>18</v>
      </c>
      <c r="F67" s="54" t="s">
        <v>18</v>
      </c>
      <c r="G67" s="5"/>
      <c r="H67" s="4"/>
      <c r="I67" s="4"/>
      <c r="J67" s="4"/>
      <c r="K67" s="4"/>
    </row>
    <row r="68" spans="1:11" s="3" customFormat="1" ht="27">
      <c r="A68" s="39">
        <f>A63+1</f>
        <v>16</v>
      </c>
      <c r="B68" s="130" t="s">
        <v>283</v>
      </c>
      <c r="C68" s="73" t="s">
        <v>317</v>
      </c>
      <c r="D68" s="34" t="s">
        <v>13</v>
      </c>
      <c r="E68" s="40"/>
      <c r="F68" s="116">
        <f>E70</f>
        <v>11.5</v>
      </c>
      <c r="G68" s="5"/>
      <c r="H68" s="14"/>
      <c r="I68" s="4"/>
      <c r="J68" s="4"/>
      <c r="K68" s="4"/>
    </row>
    <row r="69" spans="1:11" s="3" customFormat="1" ht="12" customHeight="1">
      <c r="A69" s="47"/>
      <c r="B69" s="133"/>
      <c r="C69" s="56" t="s">
        <v>116</v>
      </c>
      <c r="D69" s="48"/>
      <c r="E69" s="113"/>
      <c r="F69" s="118"/>
      <c r="G69" s="5"/>
      <c r="H69" s="14"/>
      <c r="I69" s="4"/>
      <c r="J69" s="4"/>
      <c r="K69" s="4"/>
    </row>
    <row r="70" spans="1:11" s="3" customFormat="1" ht="12" customHeight="1">
      <c r="A70" s="42"/>
      <c r="B70" s="131"/>
      <c r="C70" s="58" t="s">
        <v>104</v>
      </c>
      <c r="D70" s="49" t="s">
        <v>13</v>
      </c>
      <c r="E70" s="44">
        <v>11.5</v>
      </c>
      <c r="F70" s="117"/>
      <c r="G70" s="5"/>
      <c r="H70" s="4"/>
      <c r="I70" s="4"/>
      <c r="J70" s="4"/>
      <c r="K70" s="4"/>
    </row>
    <row r="71" spans="1:11" s="3" customFormat="1" ht="27">
      <c r="A71" s="39">
        <f>A68+1</f>
        <v>17</v>
      </c>
      <c r="B71" s="130" t="s">
        <v>283</v>
      </c>
      <c r="C71" s="73" t="s">
        <v>234</v>
      </c>
      <c r="D71" s="34" t="s">
        <v>39</v>
      </c>
      <c r="E71" s="40"/>
      <c r="F71" s="116">
        <f>E73</f>
        <v>10.35</v>
      </c>
      <c r="G71" s="5"/>
      <c r="H71" s="14"/>
      <c r="I71" s="4"/>
      <c r="J71" s="4"/>
      <c r="K71" s="4"/>
    </row>
    <row r="72" spans="1:11" s="3" customFormat="1" ht="12" customHeight="1">
      <c r="A72" s="47"/>
      <c r="B72" s="133"/>
      <c r="C72" s="213" t="s">
        <v>236</v>
      </c>
      <c r="D72" s="171"/>
      <c r="E72" s="172"/>
      <c r="F72" s="173"/>
      <c r="G72" s="5"/>
      <c r="H72" s="14"/>
      <c r="I72" s="4"/>
      <c r="J72" s="4"/>
      <c r="K72" s="4"/>
    </row>
    <row r="73" spans="1:11" s="3" customFormat="1" ht="12" customHeight="1">
      <c r="A73" s="42"/>
      <c r="B73" s="131"/>
      <c r="C73" s="174" t="s">
        <v>235</v>
      </c>
      <c r="D73" s="175" t="s">
        <v>40</v>
      </c>
      <c r="E73" s="176">
        <v>10.35</v>
      </c>
      <c r="F73" s="177"/>
      <c r="G73" s="5"/>
      <c r="H73" s="4"/>
      <c r="I73" s="4"/>
      <c r="J73" s="4"/>
      <c r="K73" s="4"/>
    </row>
    <row r="74" spans="1:11" s="3" customFormat="1" ht="27.75" customHeight="1">
      <c r="A74" s="39">
        <f>A71+1</f>
        <v>18</v>
      </c>
      <c r="B74" s="130" t="s">
        <v>283</v>
      </c>
      <c r="C74" s="73" t="s">
        <v>237</v>
      </c>
      <c r="D74" s="34" t="s">
        <v>39</v>
      </c>
      <c r="E74" s="40"/>
      <c r="F74" s="116">
        <f>E76</f>
        <v>18</v>
      </c>
      <c r="G74" s="5"/>
      <c r="H74" s="14"/>
      <c r="I74" s="4"/>
      <c r="J74" s="4"/>
      <c r="K74" s="4"/>
    </row>
    <row r="75" spans="1:11" s="3" customFormat="1" ht="12" customHeight="1">
      <c r="A75" s="47"/>
      <c r="B75" s="133"/>
      <c r="C75" s="213" t="s">
        <v>239</v>
      </c>
      <c r="D75" s="171"/>
      <c r="E75" s="172"/>
      <c r="F75" s="173"/>
      <c r="G75" s="5"/>
      <c r="H75" s="14"/>
      <c r="I75" s="4"/>
      <c r="J75" s="4"/>
      <c r="K75" s="4"/>
    </row>
    <row r="76" spans="1:11" s="3" customFormat="1" ht="12" customHeight="1">
      <c r="A76" s="42"/>
      <c r="B76" s="131"/>
      <c r="C76" s="174" t="s">
        <v>238</v>
      </c>
      <c r="D76" s="175" t="s">
        <v>40</v>
      </c>
      <c r="E76" s="176">
        <v>18</v>
      </c>
      <c r="F76" s="177"/>
      <c r="G76" s="5"/>
      <c r="H76" s="4"/>
      <c r="I76" s="4"/>
      <c r="J76" s="4"/>
      <c r="K76" s="4"/>
    </row>
    <row r="77" spans="1:11" s="3" customFormat="1" ht="15" customHeight="1">
      <c r="A77" s="29"/>
      <c r="B77" s="128"/>
      <c r="C77" s="31" t="s">
        <v>66</v>
      </c>
      <c r="D77" s="30" t="s">
        <v>18</v>
      </c>
      <c r="E77" s="30" t="s">
        <v>18</v>
      </c>
      <c r="F77" s="54" t="s">
        <v>18</v>
      </c>
      <c r="G77" s="5"/>
      <c r="H77" s="4"/>
      <c r="I77" s="4"/>
      <c r="J77" s="4"/>
      <c r="K77" s="4"/>
    </row>
    <row r="78" spans="1:11" s="3" customFormat="1" ht="12" customHeight="1">
      <c r="A78" s="39">
        <v>19</v>
      </c>
      <c r="B78" s="130" t="s">
        <v>284</v>
      </c>
      <c r="C78" s="73" t="s">
        <v>178</v>
      </c>
      <c r="D78" s="34" t="s">
        <v>13</v>
      </c>
      <c r="E78" s="40"/>
      <c r="F78" s="116">
        <f>E79</f>
        <v>7.5</v>
      </c>
      <c r="G78" s="5"/>
      <c r="H78" s="14"/>
      <c r="I78" s="4"/>
      <c r="J78" s="4"/>
      <c r="K78" s="4"/>
    </row>
    <row r="79" spans="1:11" s="3" customFormat="1" ht="12" customHeight="1">
      <c r="A79" s="42"/>
      <c r="B79" s="131"/>
      <c r="C79" s="58" t="s">
        <v>105</v>
      </c>
      <c r="D79" s="49" t="s">
        <v>13</v>
      </c>
      <c r="E79" s="44">
        <v>7.5</v>
      </c>
      <c r="F79" s="117"/>
      <c r="G79" s="5"/>
      <c r="H79" s="4"/>
      <c r="I79" s="4"/>
      <c r="J79" s="4"/>
      <c r="K79" s="4"/>
    </row>
    <row r="80" spans="1:11" s="3" customFormat="1" ht="15" customHeight="1">
      <c r="A80" s="29"/>
      <c r="B80" s="128"/>
      <c r="C80" s="31" t="s">
        <v>36</v>
      </c>
      <c r="D80" s="30" t="s">
        <v>18</v>
      </c>
      <c r="E80" s="30" t="s">
        <v>18</v>
      </c>
      <c r="F80" s="54" t="s">
        <v>18</v>
      </c>
      <c r="G80" s="5"/>
      <c r="H80" s="4"/>
      <c r="I80" s="4"/>
      <c r="J80" s="4"/>
      <c r="K80" s="4"/>
    </row>
    <row r="81" spans="1:11" s="3" customFormat="1" ht="27">
      <c r="A81" s="39">
        <f>A78+1</f>
        <v>20</v>
      </c>
      <c r="B81" s="130" t="s">
        <v>285</v>
      </c>
      <c r="C81" s="73" t="s">
        <v>78</v>
      </c>
      <c r="D81" s="34" t="s">
        <v>39</v>
      </c>
      <c r="E81" s="40"/>
      <c r="F81" s="116">
        <f>E84</f>
        <v>61</v>
      </c>
      <c r="G81" s="5"/>
      <c r="H81" s="14"/>
      <c r="I81" s="4"/>
      <c r="J81" s="4"/>
      <c r="K81" s="4"/>
    </row>
    <row r="82" spans="1:11" s="3" customFormat="1" ht="15">
      <c r="A82" s="47"/>
      <c r="B82" s="133"/>
      <c r="C82" s="56" t="s">
        <v>117</v>
      </c>
      <c r="D82" s="48"/>
      <c r="E82" s="113"/>
      <c r="F82" s="118"/>
      <c r="G82" s="5"/>
      <c r="H82" s="14"/>
      <c r="I82" s="4"/>
      <c r="J82" s="4"/>
      <c r="K82" s="4"/>
    </row>
    <row r="83" spans="1:11" s="3" customFormat="1" ht="15">
      <c r="A83" s="47"/>
      <c r="B83" s="133"/>
      <c r="C83" s="56" t="s">
        <v>179</v>
      </c>
      <c r="D83" s="48"/>
      <c r="E83" s="113"/>
      <c r="F83" s="118"/>
      <c r="G83" s="5"/>
      <c r="H83" s="14"/>
      <c r="I83" s="4"/>
      <c r="J83" s="4"/>
      <c r="K83" s="4"/>
    </row>
    <row r="84" spans="1:11" s="3" customFormat="1" ht="15">
      <c r="A84" s="42"/>
      <c r="B84" s="131"/>
      <c r="C84" s="174" t="s">
        <v>180</v>
      </c>
      <c r="D84" s="43" t="s">
        <v>13</v>
      </c>
      <c r="E84" s="44">
        <v>61</v>
      </c>
      <c r="F84" s="117"/>
      <c r="G84" s="5"/>
      <c r="H84" s="4"/>
      <c r="I84" s="4"/>
      <c r="J84" s="4"/>
      <c r="K84" s="4"/>
    </row>
    <row r="85" spans="1:11" s="3" customFormat="1" ht="15">
      <c r="A85" s="39">
        <f>A81+1</f>
        <v>21</v>
      </c>
      <c r="B85" s="130" t="s">
        <v>60</v>
      </c>
      <c r="C85" s="73" t="s">
        <v>331</v>
      </c>
      <c r="D85" s="75" t="s">
        <v>13</v>
      </c>
      <c r="E85" s="40"/>
      <c r="F85" s="116">
        <f>E86</f>
        <v>37.5</v>
      </c>
      <c r="G85" s="5"/>
      <c r="H85" s="14"/>
      <c r="I85" s="4"/>
      <c r="J85" s="4"/>
      <c r="K85" s="4"/>
    </row>
    <row r="86" spans="1:11" s="3" customFormat="1" ht="12" customHeight="1">
      <c r="A86" s="42"/>
      <c r="B86" s="131"/>
      <c r="C86" s="58" t="s">
        <v>119</v>
      </c>
      <c r="D86" s="43" t="s">
        <v>13</v>
      </c>
      <c r="E86" s="44">
        <v>37.5</v>
      </c>
      <c r="F86" s="117"/>
      <c r="G86" s="5"/>
      <c r="H86" s="4"/>
      <c r="I86" s="4"/>
      <c r="J86" s="4"/>
      <c r="K86" s="4"/>
    </row>
    <row r="87" spans="1:11" s="3" customFormat="1" ht="27">
      <c r="A87" s="39">
        <f>A85+1</f>
        <v>22</v>
      </c>
      <c r="B87" s="130" t="s">
        <v>285</v>
      </c>
      <c r="C87" s="73" t="s">
        <v>339</v>
      </c>
      <c r="D87" s="75" t="s">
        <v>13</v>
      </c>
      <c r="E87" s="40"/>
      <c r="F87" s="116">
        <f>E88</f>
        <v>229.1</v>
      </c>
      <c r="G87" s="5"/>
      <c r="H87" s="14"/>
      <c r="I87" s="4"/>
      <c r="J87" s="4"/>
      <c r="K87" s="4"/>
    </row>
    <row r="88" spans="1:11" s="3" customFormat="1" ht="12" customHeight="1">
      <c r="A88" s="42"/>
      <c r="B88" s="131"/>
      <c r="C88" s="58" t="s">
        <v>118</v>
      </c>
      <c r="D88" s="43" t="s">
        <v>13</v>
      </c>
      <c r="E88" s="44">
        <v>229.1</v>
      </c>
      <c r="F88" s="117"/>
      <c r="G88" s="5"/>
      <c r="H88" s="4"/>
      <c r="I88" s="4"/>
      <c r="J88" s="4"/>
      <c r="K88" s="4"/>
    </row>
    <row r="89" spans="1:11" s="3" customFormat="1" ht="12" customHeight="1">
      <c r="A89" s="39">
        <f>A87+1</f>
        <v>23</v>
      </c>
      <c r="B89" s="130" t="s">
        <v>60</v>
      </c>
      <c r="C89" s="73" t="s">
        <v>50</v>
      </c>
      <c r="D89" s="18" t="s">
        <v>39</v>
      </c>
      <c r="E89" s="40"/>
      <c r="F89" s="116">
        <f>E93</f>
        <v>197.2</v>
      </c>
      <c r="G89" s="5"/>
      <c r="H89" s="4"/>
      <c r="I89" s="4"/>
      <c r="J89" s="4"/>
      <c r="K89" s="4"/>
    </row>
    <row r="90" spans="1:11" s="3" customFormat="1" ht="27">
      <c r="A90" s="47"/>
      <c r="B90" s="130" t="s">
        <v>285</v>
      </c>
      <c r="C90" s="56" t="s">
        <v>102</v>
      </c>
      <c r="D90" s="18"/>
      <c r="E90" s="113"/>
      <c r="F90" s="118"/>
      <c r="G90" s="5"/>
      <c r="H90" s="14"/>
      <c r="I90" s="4"/>
      <c r="J90" s="4"/>
      <c r="K90" s="4"/>
    </row>
    <row r="91" spans="1:11" s="3" customFormat="1" ht="15">
      <c r="A91" s="47"/>
      <c r="B91" s="133"/>
      <c r="C91" s="56" t="s">
        <v>242</v>
      </c>
      <c r="D91" s="18"/>
      <c r="E91" s="113"/>
      <c r="F91" s="118"/>
      <c r="G91" s="5"/>
      <c r="H91" s="14"/>
      <c r="I91" s="4"/>
      <c r="J91" s="4"/>
      <c r="K91" s="4"/>
    </row>
    <row r="92" spans="1:11" s="3" customFormat="1" ht="15">
      <c r="A92" s="47"/>
      <c r="B92" s="133"/>
      <c r="C92" s="56" t="s">
        <v>240</v>
      </c>
      <c r="D92" s="18"/>
      <c r="E92" s="113"/>
      <c r="F92" s="118"/>
      <c r="G92" s="5"/>
      <c r="H92" s="14"/>
      <c r="I92" s="4"/>
      <c r="J92" s="4"/>
      <c r="K92" s="4"/>
    </row>
    <row r="93" spans="1:11" s="3" customFormat="1" ht="15">
      <c r="A93" s="42"/>
      <c r="B93" s="131"/>
      <c r="C93" s="58" t="s">
        <v>241</v>
      </c>
      <c r="D93" s="43" t="s">
        <v>40</v>
      </c>
      <c r="E93" s="44">
        <v>197.2</v>
      </c>
      <c r="F93" s="117"/>
      <c r="G93" s="5"/>
      <c r="H93" s="14"/>
      <c r="I93" s="4"/>
      <c r="J93" s="4"/>
      <c r="K93" s="4"/>
    </row>
    <row r="94" spans="1:11" s="3" customFormat="1" ht="12" customHeight="1">
      <c r="A94" s="39">
        <f>A89+1</f>
        <v>24</v>
      </c>
      <c r="B94" s="130" t="s">
        <v>65</v>
      </c>
      <c r="C94" s="73" t="s">
        <v>43</v>
      </c>
      <c r="D94" s="75" t="s">
        <v>13</v>
      </c>
      <c r="E94" s="40"/>
      <c r="F94" s="116">
        <f>E97</f>
        <v>85.5</v>
      </c>
      <c r="G94" s="5"/>
      <c r="H94" s="14"/>
      <c r="I94" s="4"/>
      <c r="J94" s="4"/>
      <c r="K94" s="4"/>
    </row>
    <row r="95" spans="1:11" s="3" customFormat="1" ht="12" customHeight="1">
      <c r="A95" s="47"/>
      <c r="B95" s="133"/>
      <c r="C95" s="163" t="s">
        <v>120</v>
      </c>
      <c r="D95" s="18"/>
      <c r="E95" s="113"/>
      <c r="F95" s="118"/>
      <c r="G95" s="5"/>
      <c r="H95" s="14"/>
      <c r="I95" s="4"/>
      <c r="J95" s="4"/>
      <c r="K95" s="4"/>
    </row>
    <row r="96" spans="1:11" s="3" customFormat="1" ht="12" customHeight="1">
      <c r="A96" s="47"/>
      <c r="B96" s="133"/>
      <c r="C96" s="163" t="s">
        <v>243</v>
      </c>
      <c r="D96" s="18"/>
      <c r="E96" s="113"/>
      <c r="F96" s="118"/>
      <c r="G96" s="5"/>
      <c r="H96" s="14"/>
      <c r="I96" s="4"/>
      <c r="J96" s="4"/>
      <c r="K96" s="4"/>
    </row>
    <row r="97" spans="1:11" s="3" customFormat="1" ht="12" customHeight="1">
      <c r="A97" s="42"/>
      <c r="B97" s="131"/>
      <c r="C97" s="174" t="s">
        <v>244</v>
      </c>
      <c r="D97" s="43" t="s">
        <v>13</v>
      </c>
      <c r="E97" s="44">
        <v>85.5</v>
      </c>
      <c r="F97" s="117"/>
      <c r="G97" s="5"/>
      <c r="H97" s="4"/>
      <c r="I97" s="4"/>
      <c r="J97" s="4"/>
      <c r="K97" s="4"/>
    </row>
    <row r="98" spans="1:11" s="3" customFormat="1" ht="12" customHeight="1">
      <c r="A98" s="39">
        <f>A94+1</f>
        <v>25</v>
      </c>
      <c r="B98" s="130" t="s">
        <v>62</v>
      </c>
      <c r="C98" s="73" t="s">
        <v>41</v>
      </c>
      <c r="D98" s="75" t="s">
        <v>33</v>
      </c>
      <c r="E98" s="40"/>
      <c r="F98" s="116">
        <f>E100</f>
        <v>3</v>
      </c>
      <c r="G98" s="5"/>
      <c r="H98" s="14"/>
      <c r="I98" s="4"/>
      <c r="J98" s="4"/>
      <c r="K98" s="4"/>
    </row>
    <row r="99" spans="1:11" s="3" customFormat="1" ht="41.25">
      <c r="A99" s="47"/>
      <c r="B99" s="133"/>
      <c r="C99" s="56" t="s">
        <v>195</v>
      </c>
      <c r="D99" s="18"/>
      <c r="E99" s="113"/>
      <c r="F99" s="118"/>
      <c r="G99" s="5"/>
      <c r="H99" s="14"/>
      <c r="I99" s="4"/>
      <c r="J99" s="4"/>
      <c r="K99" s="4"/>
    </row>
    <row r="100" spans="1:11" s="4" customFormat="1" ht="12" customHeight="1">
      <c r="A100" s="42"/>
      <c r="B100" s="131"/>
      <c r="C100" s="58" t="s">
        <v>181</v>
      </c>
      <c r="D100" s="43" t="s">
        <v>33</v>
      </c>
      <c r="E100" s="44">
        <v>3</v>
      </c>
      <c r="F100" s="117"/>
      <c r="G100" s="6"/>
      <c r="I100" s="7"/>
      <c r="J100" s="7"/>
      <c r="K100" s="7"/>
    </row>
    <row r="101" spans="1:11" s="3" customFormat="1" ht="12" customHeight="1">
      <c r="A101" s="39">
        <f>A98+1</f>
        <v>26</v>
      </c>
      <c r="B101" s="130" t="s">
        <v>62</v>
      </c>
      <c r="C101" s="73" t="s">
        <v>41</v>
      </c>
      <c r="D101" s="75" t="s">
        <v>33</v>
      </c>
      <c r="E101" s="40"/>
      <c r="F101" s="116">
        <f>E103</f>
        <v>6</v>
      </c>
      <c r="G101" s="5"/>
      <c r="H101" s="14"/>
      <c r="I101" s="4"/>
      <c r="J101" s="4"/>
      <c r="K101" s="4"/>
    </row>
    <row r="102" spans="1:11" s="3" customFormat="1" ht="41.25">
      <c r="A102" s="47"/>
      <c r="B102" s="133"/>
      <c r="C102" s="56" t="s">
        <v>103</v>
      </c>
      <c r="D102" s="18"/>
      <c r="E102" s="113"/>
      <c r="F102" s="118"/>
      <c r="G102" s="5"/>
      <c r="H102" s="14"/>
      <c r="I102" s="4"/>
      <c r="J102" s="4"/>
      <c r="K102" s="4"/>
    </row>
    <row r="103" spans="1:11" s="4" customFormat="1" ht="12" customHeight="1">
      <c r="A103" s="42"/>
      <c r="B103" s="131"/>
      <c r="C103" s="58" t="s">
        <v>182</v>
      </c>
      <c r="D103" s="43" t="s">
        <v>33</v>
      </c>
      <c r="E103" s="44">
        <v>6</v>
      </c>
      <c r="F103" s="117"/>
      <c r="G103" s="6"/>
      <c r="I103" s="7"/>
      <c r="J103" s="7"/>
      <c r="K103" s="7"/>
    </row>
    <row r="104" spans="1:11" s="3" customFormat="1" ht="12" customHeight="1">
      <c r="A104" s="39">
        <f>A101+1</f>
        <v>27</v>
      </c>
      <c r="B104" s="130" t="s">
        <v>286</v>
      </c>
      <c r="C104" s="73" t="s">
        <v>42</v>
      </c>
      <c r="D104" s="75" t="s">
        <v>33</v>
      </c>
      <c r="E104" s="40"/>
      <c r="F104" s="116">
        <f>E106</f>
        <v>2</v>
      </c>
      <c r="G104" s="5"/>
      <c r="H104" s="14"/>
      <c r="I104" s="4"/>
      <c r="J104" s="4"/>
      <c r="K104" s="4"/>
    </row>
    <row r="105" spans="1:11" s="3" customFormat="1" ht="27">
      <c r="A105" s="47"/>
      <c r="B105" s="133"/>
      <c r="C105" s="56" t="s">
        <v>245</v>
      </c>
      <c r="D105" s="18"/>
      <c r="E105" s="113"/>
      <c r="F105" s="118"/>
      <c r="G105" s="5"/>
      <c r="H105" s="14"/>
      <c r="I105" s="4"/>
      <c r="J105" s="4"/>
      <c r="K105" s="4"/>
    </row>
    <row r="106" spans="1:11" s="4" customFormat="1" ht="12" customHeight="1">
      <c r="A106" s="42"/>
      <c r="B106" s="131"/>
      <c r="C106" s="58" t="s">
        <v>106</v>
      </c>
      <c r="D106" s="43" t="s">
        <v>33</v>
      </c>
      <c r="E106" s="44">
        <v>2</v>
      </c>
      <c r="F106" s="117"/>
      <c r="G106" s="6"/>
      <c r="I106" s="7"/>
      <c r="J106" s="7"/>
      <c r="K106" s="7"/>
    </row>
    <row r="107" spans="1:11" s="3" customFormat="1" ht="27">
      <c r="A107" s="39">
        <f>A104+1</f>
        <v>28</v>
      </c>
      <c r="B107" s="130" t="s">
        <v>64</v>
      </c>
      <c r="C107" s="73" t="s">
        <v>196</v>
      </c>
      <c r="D107" s="75" t="s">
        <v>33</v>
      </c>
      <c r="E107" s="40"/>
      <c r="F107" s="116">
        <f>E109</f>
        <v>16</v>
      </c>
      <c r="G107" s="5"/>
      <c r="H107" s="14"/>
      <c r="I107" s="4"/>
      <c r="J107" s="4"/>
      <c r="K107" s="4"/>
    </row>
    <row r="108" spans="1:11" s="3" customFormat="1" ht="12" customHeight="1">
      <c r="A108" s="47"/>
      <c r="B108" s="133"/>
      <c r="C108" s="56" t="s">
        <v>63</v>
      </c>
      <c r="D108" s="18"/>
      <c r="E108" s="113"/>
      <c r="F108" s="118"/>
      <c r="G108" s="5"/>
      <c r="H108" s="14"/>
      <c r="I108" s="4"/>
      <c r="J108" s="4"/>
      <c r="K108" s="4"/>
    </row>
    <row r="109" spans="1:11" s="4" customFormat="1" ht="12" customHeight="1">
      <c r="A109" s="42"/>
      <c r="B109" s="131"/>
      <c r="C109" s="58" t="s">
        <v>107</v>
      </c>
      <c r="D109" s="43" t="s">
        <v>33</v>
      </c>
      <c r="E109" s="44">
        <v>16</v>
      </c>
      <c r="F109" s="117"/>
      <c r="G109" s="6"/>
      <c r="I109" s="7"/>
      <c r="J109" s="7"/>
      <c r="K109" s="7"/>
    </row>
    <row r="110" spans="1:11" s="3" customFormat="1" ht="27">
      <c r="A110" s="39">
        <f>A107+1</f>
        <v>29</v>
      </c>
      <c r="B110" s="130" t="s">
        <v>287</v>
      </c>
      <c r="C110" s="73" t="s">
        <v>269</v>
      </c>
      <c r="D110" s="75" t="s">
        <v>33</v>
      </c>
      <c r="E110" s="40"/>
      <c r="F110" s="116">
        <f>E111</f>
        <v>5</v>
      </c>
      <c r="G110" s="5"/>
      <c r="H110" s="14"/>
      <c r="I110" s="4"/>
      <c r="J110" s="4"/>
      <c r="K110" s="4"/>
    </row>
    <row r="111" spans="1:11" s="4" customFormat="1" ht="12" customHeight="1">
      <c r="A111" s="42"/>
      <c r="B111" s="131"/>
      <c r="C111" s="58" t="s">
        <v>183</v>
      </c>
      <c r="D111" s="43" t="s">
        <v>33</v>
      </c>
      <c r="E111" s="44">
        <v>5</v>
      </c>
      <c r="F111" s="117"/>
      <c r="G111" s="6"/>
      <c r="I111" s="7"/>
      <c r="J111" s="7"/>
      <c r="K111" s="7"/>
    </row>
    <row r="112" spans="1:11" s="4" customFormat="1" ht="12" customHeight="1">
      <c r="A112" s="109"/>
      <c r="B112" s="137"/>
      <c r="C112" s="107"/>
      <c r="D112" s="110"/>
      <c r="E112" s="111"/>
      <c r="F112" s="112"/>
      <c r="G112" s="1"/>
      <c r="H112" s="3"/>
      <c r="I112" s="3"/>
      <c r="J112" s="3"/>
      <c r="K112" s="3"/>
    </row>
    <row r="113" spans="1:8" s="7" customFormat="1" ht="24.75" customHeight="1">
      <c r="A113" s="68"/>
      <c r="B113" s="135"/>
      <c r="C113" s="70" t="s">
        <v>25</v>
      </c>
      <c r="D113" s="69"/>
      <c r="E113" s="71"/>
      <c r="F113" s="72"/>
      <c r="H113" s="5"/>
    </row>
    <row r="114" spans="1:11" s="5" customFormat="1" ht="15" customHeight="1">
      <c r="A114" s="123"/>
      <c r="B114" s="138"/>
      <c r="C114" s="53" t="s">
        <v>79</v>
      </c>
      <c r="D114" s="30" t="s">
        <v>18</v>
      </c>
      <c r="E114" s="30" t="s">
        <v>18</v>
      </c>
      <c r="F114" s="54" t="s">
        <v>18</v>
      </c>
      <c r="G114" s="8"/>
      <c r="H114" s="7"/>
      <c r="I114" s="4"/>
      <c r="J114" s="4"/>
      <c r="K114" s="4"/>
    </row>
    <row r="115" spans="1:11" s="4" customFormat="1" ht="24.75" customHeight="1">
      <c r="A115" s="181">
        <v>30</v>
      </c>
      <c r="B115" s="34" t="s">
        <v>127</v>
      </c>
      <c r="C115" s="46" t="s">
        <v>128</v>
      </c>
      <c r="D115" s="77" t="s">
        <v>37</v>
      </c>
      <c r="E115" s="78"/>
      <c r="F115" s="116">
        <f>E117</f>
        <v>147.5</v>
      </c>
      <c r="G115" s="1"/>
      <c r="H115" s="3"/>
      <c r="I115" s="3"/>
      <c r="J115" s="3"/>
      <c r="K115" s="3"/>
    </row>
    <row r="116" spans="1:8" s="7" customFormat="1" ht="15">
      <c r="A116" s="79"/>
      <c r="B116" s="100"/>
      <c r="C116" s="163" t="s">
        <v>184</v>
      </c>
      <c r="D116" s="49"/>
      <c r="E116" s="36"/>
      <c r="F116" s="80"/>
      <c r="H116" s="5"/>
    </row>
    <row r="117" spans="1:11" s="7" customFormat="1" ht="17.25" customHeight="1">
      <c r="A117" s="79"/>
      <c r="B117" s="100"/>
      <c r="C117" s="58" t="s">
        <v>185</v>
      </c>
      <c r="D117" s="49" t="s">
        <v>38</v>
      </c>
      <c r="E117" s="50">
        <v>147.5</v>
      </c>
      <c r="F117" s="80"/>
      <c r="G117" s="5"/>
      <c r="H117" s="5"/>
      <c r="I117" s="5"/>
      <c r="J117" s="5"/>
      <c r="K117" s="5"/>
    </row>
    <row r="118" spans="1:11" s="4" customFormat="1" ht="24.75" customHeight="1">
      <c r="A118" s="181">
        <f>A115+1</f>
        <v>31</v>
      </c>
      <c r="B118" s="34" t="s">
        <v>288</v>
      </c>
      <c r="C118" s="46" t="s">
        <v>248</v>
      </c>
      <c r="D118" s="77" t="s">
        <v>37</v>
      </c>
      <c r="E118" s="78"/>
      <c r="F118" s="116">
        <f>E121</f>
        <v>487.1</v>
      </c>
      <c r="G118" s="1"/>
      <c r="H118" s="3"/>
      <c r="I118" s="3"/>
      <c r="J118" s="3"/>
      <c r="K118" s="3"/>
    </row>
    <row r="119" spans="1:11" s="4" customFormat="1" ht="29.25">
      <c r="A119" s="184"/>
      <c r="B119" s="48"/>
      <c r="C119" s="56" t="s">
        <v>250</v>
      </c>
      <c r="D119" s="182"/>
      <c r="E119" s="101"/>
      <c r="F119" s="118"/>
      <c r="G119" s="1"/>
      <c r="H119" s="3"/>
      <c r="I119" s="3"/>
      <c r="J119" s="3"/>
      <c r="K119" s="3"/>
    </row>
    <row r="120" spans="1:8" s="7" customFormat="1" ht="29.25">
      <c r="A120" s="79"/>
      <c r="B120" s="100"/>
      <c r="C120" s="56" t="s">
        <v>340</v>
      </c>
      <c r="D120" s="49"/>
      <c r="E120" s="36"/>
      <c r="F120" s="80"/>
      <c r="H120" s="5"/>
    </row>
    <row r="121" spans="1:11" s="7" customFormat="1" ht="17.25" customHeight="1">
      <c r="A121" s="79"/>
      <c r="B121" s="100"/>
      <c r="C121" s="58" t="s">
        <v>251</v>
      </c>
      <c r="D121" s="49" t="s">
        <v>38</v>
      </c>
      <c r="E121" s="50">
        <v>487.1</v>
      </c>
      <c r="F121" s="80"/>
      <c r="G121" s="5"/>
      <c r="H121" s="5"/>
      <c r="I121" s="5"/>
      <c r="J121" s="5"/>
      <c r="K121" s="5"/>
    </row>
    <row r="122" spans="1:11" s="4" customFormat="1" ht="24.75" customHeight="1">
      <c r="A122" s="181">
        <f>A118+1</f>
        <v>32</v>
      </c>
      <c r="B122" s="34" t="s">
        <v>288</v>
      </c>
      <c r="C122" s="46" t="s">
        <v>121</v>
      </c>
      <c r="D122" s="77" t="s">
        <v>37</v>
      </c>
      <c r="E122" s="78"/>
      <c r="F122" s="116">
        <f>E125</f>
        <v>150.5</v>
      </c>
      <c r="G122" s="1"/>
      <c r="H122" s="3"/>
      <c r="I122" s="3"/>
      <c r="J122" s="3"/>
      <c r="K122" s="3"/>
    </row>
    <row r="123" spans="1:11" s="4" customFormat="1" ht="24.75" customHeight="1">
      <c r="A123" s="184"/>
      <c r="B123" s="48"/>
      <c r="C123" s="56" t="s">
        <v>249</v>
      </c>
      <c r="D123" s="182"/>
      <c r="E123" s="101"/>
      <c r="F123" s="118"/>
      <c r="G123" s="1"/>
      <c r="H123" s="3"/>
      <c r="I123" s="3"/>
      <c r="J123" s="3"/>
      <c r="K123" s="3"/>
    </row>
    <row r="124" spans="1:8" s="7" customFormat="1" ht="27">
      <c r="A124" s="79"/>
      <c r="B124" s="100"/>
      <c r="C124" s="56" t="s">
        <v>330</v>
      </c>
      <c r="D124" s="49"/>
      <c r="E124" s="36"/>
      <c r="F124" s="80"/>
      <c r="H124" s="5"/>
    </row>
    <row r="125" spans="1:11" s="7" customFormat="1" ht="17.25" customHeight="1">
      <c r="A125" s="79"/>
      <c r="B125" s="100"/>
      <c r="C125" s="58" t="s">
        <v>136</v>
      </c>
      <c r="D125" s="49" t="s">
        <v>38</v>
      </c>
      <c r="E125" s="50">
        <v>150.5</v>
      </c>
      <c r="F125" s="80"/>
      <c r="G125" s="5"/>
      <c r="H125" s="5"/>
      <c r="I125" s="5"/>
      <c r="J125" s="5"/>
      <c r="K125" s="5"/>
    </row>
    <row r="126" spans="1:11" s="4" customFormat="1" ht="27">
      <c r="A126" s="181">
        <f>A122+1</f>
        <v>33</v>
      </c>
      <c r="B126" s="34" t="s">
        <v>86</v>
      </c>
      <c r="C126" s="46" t="s">
        <v>186</v>
      </c>
      <c r="D126" s="77" t="s">
        <v>37</v>
      </c>
      <c r="E126" s="78"/>
      <c r="F126" s="116">
        <f>E128</f>
        <v>15</v>
      </c>
      <c r="G126" s="1"/>
      <c r="H126" s="3"/>
      <c r="I126" s="3"/>
      <c r="J126" s="3"/>
      <c r="K126" s="3"/>
    </row>
    <row r="127" spans="1:11" s="4" customFormat="1" ht="13.5">
      <c r="A127" s="184"/>
      <c r="B127" s="48"/>
      <c r="C127" s="56" t="s">
        <v>197</v>
      </c>
      <c r="D127" s="182"/>
      <c r="E127" s="101"/>
      <c r="F127" s="118"/>
      <c r="G127" s="1"/>
      <c r="H127" s="3"/>
      <c r="I127" s="3"/>
      <c r="J127" s="3"/>
      <c r="K127" s="3"/>
    </row>
    <row r="128" spans="1:11" s="7" customFormat="1" ht="15">
      <c r="A128" s="79"/>
      <c r="B128" s="144"/>
      <c r="C128" s="56" t="s">
        <v>247</v>
      </c>
      <c r="D128" s="49" t="s">
        <v>38</v>
      </c>
      <c r="E128" s="50">
        <v>15</v>
      </c>
      <c r="F128" s="80"/>
      <c r="G128" s="5"/>
      <c r="H128" s="5"/>
      <c r="I128" s="5"/>
      <c r="J128" s="5"/>
      <c r="K128" s="5"/>
    </row>
    <row r="129" spans="1:11" s="5" customFormat="1" ht="27">
      <c r="A129" s="181">
        <f>A126+1</f>
        <v>34</v>
      </c>
      <c r="B129" s="34" t="s">
        <v>86</v>
      </c>
      <c r="C129" s="46" t="s">
        <v>198</v>
      </c>
      <c r="D129" s="77" t="s">
        <v>37</v>
      </c>
      <c r="E129" s="78"/>
      <c r="F129" s="116">
        <f>E132</f>
        <v>487</v>
      </c>
      <c r="G129" s="208"/>
      <c r="H129" s="7"/>
      <c r="I129" s="4"/>
      <c r="J129" s="4"/>
      <c r="K129" s="4"/>
    </row>
    <row r="130" spans="1:11" s="5" customFormat="1" ht="13.5">
      <c r="A130" s="184"/>
      <c r="B130" s="48"/>
      <c r="C130" s="56" t="s">
        <v>122</v>
      </c>
      <c r="D130" s="182"/>
      <c r="E130" s="101"/>
      <c r="F130" s="118"/>
      <c r="G130" s="3"/>
      <c r="H130" s="3"/>
      <c r="I130" s="7"/>
      <c r="J130" s="7"/>
      <c r="K130" s="7"/>
    </row>
    <row r="131" spans="1:11" s="5" customFormat="1" ht="13.5">
      <c r="A131" s="79"/>
      <c r="B131" s="100"/>
      <c r="C131" s="56" t="s">
        <v>123</v>
      </c>
      <c r="D131" s="49"/>
      <c r="E131" s="36"/>
      <c r="F131" s="80"/>
      <c r="G131" s="3"/>
      <c r="H131" s="3"/>
      <c r="I131" s="7"/>
      <c r="J131" s="7"/>
      <c r="K131" s="7"/>
    </row>
    <row r="132" spans="1:8" s="7" customFormat="1" ht="12" customHeight="1">
      <c r="A132" s="79"/>
      <c r="B132" s="144"/>
      <c r="C132" s="213" t="s">
        <v>246</v>
      </c>
      <c r="D132" s="49" t="s">
        <v>38</v>
      </c>
      <c r="E132" s="50">
        <v>487</v>
      </c>
      <c r="F132" s="80"/>
      <c r="H132" s="5"/>
    </row>
    <row r="133" spans="1:11" s="7" customFormat="1" ht="13.5">
      <c r="A133" s="123"/>
      <c r="B133" s="138"/>
      <c r="C133" s="53" t="s">
        <v>24</v>
      </c>
      <c r="D133" s="30" t="s">
        <v>18</v>
      </c>
      <c r="E133" s="30" t="s">
        <v>18</v>
      </c>
      <c r="F133" s="54" t="s">
        <v>18</v>
      </c>
      <c r="G133" s="5"/>
      <c r="H133" s="5"/>
      <c r="I133" s="5"/>
      <c r="J133" s="5"/>
      <c r="K133" s="5"/>
    </row>
    <row r="134" spans="1:11" s="7" customFormat="1" ht="15" customHeight="1">
      <c r="A134" s="81">
        <f>A129+1</f>
        <v>35</v>
      </c>
      <c r="B134" s="34" t="s">
        <v>289</v>
      </c>
      <c r="C134" s="65" t="s">
        <v>190</v>
      </c>
      <c r="D134" s="77" t="s">
        <v>37</v>
      </c>
      <c r="E134" s="78"/>
      <c r="F134" s="116">
        <f>E136</f>
        <v>15</v>
      </c>
      <c r="G134" s="1"/>
      <c r="H134" s="5"/>
      <c r="I134" s="4"/>
      <c r="J134" s="4"/>
      <c r="K134" s="4"/>
    </row>
    <row r="135" spans="1:11" s="7" customFormat="1" ht="13.5">
      <c r="A135" s="79"/>
      <c r="B135" s="100"/>
      <c r="C135" s="213" t="s">
        <v>197</v>
      </c>
      <c r="D135" s="49"/>
      <c r="E135" s="36"/>
      <c r="F135" s="80"/>
      <c r="G135" s="4"/>
      <c r="I135" s="1"/>
      <c r="J135" s="1"/>
      <c r="K135" s="1"/>
    </row>
    <row r="136" spans="1:7" s="7" customFormat="1" ht="15">
      <c r="A136" s="79"/>
      <c r="B136" s="144"/>
      <c r="C136" s="213" t="s">
        <v>252</v>
      </c>
      <c r="D136" s="49" t="s">
        <v>38</v>
      </c>
      <c r="E136" s="50">
        <v>15</v>
      </c>
      <c r="F136" s="80"/>
      <c r="G136" s="5"/>
    </row>
    <row r="137" spans="1:11" s="7" customFormat="1" ht="15" customHeight="1">
      <c r="A137" s="81">
        <f>A134+1</f>
        <v>36</v>
      </c>
      <c r="B137" s="34" t="s">
        <v>289</v>
      </c>
      <c r="C137" s="65" t="s">
        <v>189</v>
      </c>
      <c r="D137" s="77" t="s">
        <v>37</v>
      </c>
      <c r="E137" s="78"/>
      <c r="F137" s="116">
        <f>E140</f>
        <v>487</v>
      </c>
      <c r="G137" s="1"/>
      <c r="H137" s="5"/>
      <c r="I137" s="4"/>
      <c r="J137" s="4"/>
      <c r="K137" s="4"/>
    </row>
    <row r="138" spans="1:11" s="7" customFormat="1" ht="13.5">
      <c r="A138" s="79"/>
      <c r="B138" s="48"/>
      <c r="C138" s="56" t="s">
        <v>122</v>
      </c>
      <c r="D138" s="182"/>
      <c r="E138" s="101"/>
      <c r="F138" s="118"/>
      <c r="G138" s="4"/>
      <c r="I138" s="1"/>
      <c r="J138" s="1"/>
      <c r="K138" s="1"/>
    </row>
    <row r="139" spans="1:11" s="5" customFormat="1" ht="13.5">
      <c r="A139" s="79"/>
      <c r="B139" s="48"/>
      <c r="C139" s="56" t="s">
        <v>123</v>
      </c>
      <c r="D139" s="182"/>
      <c r="E139" s="101"/>
      <c r="F139" s="118"/>
      <c r="H139" s="8"/>
      <c r="I139" s="8"/>
      <c r="J139" s="8"/>
      <c r="K139" s="8"/>
    </row>
    <row r="140" spans="1:7" s="7" customFormat="1" ht="15">
      <c r="A140" s="79"/>
      <c r="B140" s="144"/>
      <c r="C140" s="56" t="s">
        <v>188</v>
      </c>
      <c r="D140" s="49" t="s">
        <v>38</v>
      </c>
      <c r="E140" s="50">
        <v>487</v>
      </c>
      <c r="F140" s="80"/>
      <c r="G140" s="5"/>
    </row>
    <row r="141" spans="1:7" s="7" customFormat="1" ht="13.5">
      <c r="A141" s="82"/>
      <c r="B141" s="139"/>
      <c r="C141" s="31" t="s">
        <v>28</v>
      </c>
      <c r="D141" s="30" t="s">
        <v>18</v>
      </c>
      <c r="E141" s="30" t="s">
        <v>18</v>
      </c>
      <c r="F141" s="54" t="s">
        <v>18</v>
      </c>
      <c r="G141" s="5"/>
    </row>
    <row r="142" spans="1:11" s="5" customFormat="1" ht="27">
      <c r="A142" s="83">
        <f>A137+1</f>
        <v>37</v>
      </c>
      <c r="B142" s="130" t="s">
        <v>68</v>
      </c>
      <c r="C142" s="65" t="s">
        <v>69</v>
      </c>
      <c r="D142" s="66" t="s">
        <v>37</v>
      </c>
      <c r="E142" s="78"/>
      <c r="F142" s="119">
        <f>E145</f>
        <v>169</v>
      </c>
      <c r="H142" s="8"/>
      <c r="I142" s="8"/>
      <c r="J142" s="8"/>
      <c r="K142" s="8"/>
    </row>
    <row r="143" spans="1:11" s="7" customFormat="1" ht="27">
      <c r="A143" s="84"/>
      <c r="B143" s="108"/>
      <c r="C143" s="56" t="s">
        <v>332</v>
      </c>
      <c r="D143" s="100"/>
      <c r="E143" s="101"/>
      <c r="F143" s="120"/>
      <c r="G143" s="4"/>
      <c r="I143" s="1"/>
      <c r="J143" s="1"/>
      <c r="K143" s="1"/>
    </row>
    <row r="144" spans="1:11" s="7" customFormat="1" ht="13.5">
      <c r="A144" s="84"/>
      <c r="B144" s="108"/>
      <c r="C144" s="213" t="s">
        <v>197</v>
      </c>
      <c r="D144" s="100"/>
      <c r="E144" s="101"/>
      <c r="F144" s="120"/>
      <c r="G144" s="4"/>
      <c r="I144" s="1"/>
      <c r="J144" s="1"/>
      <c r="K144" s="1"/>
    </row>
    <row r="145" spans="1:11" s="7" customFormat="1" ht="15">
      <c r="A145" s="47"/>
      <c r="B145" s="133"/>
      <c r="C145" s="174" t="s">
        <v>333</v>
      </c>
      <c r="D145" s="49" t="s">
        <v>38</v>
      </c>
      <c r="E145" s="85">
        <v>169</v>
      </c>
      <c r="F145" s="115"/>
      <c r="G145" s="4"/>
      <c r="I145" s="1"/>
      <c r="J145" s="1"/>
      <c r="K145" s="1"/>
    </row>
    <row r="146" spans="1:7" s="7" customFormat="1" ht="27">
      <c r="A146" s="83">
        <f>A142+1</f>
        <v>38</v>
      </c>
      <c r="B146" s="130" t="s">
        <v>87</v>
      </c>
      <c r="C146" s="65" t="s">
        <v>70</v>
      </c>
      <c r="D146" s="66" t="s">
        <v>37</v>
      </c>
      <c r="E146" s="78"/>
      <c r="F146" s="119">
        <f>E149</f>
        <v>495</v>
      </c>
      <c r="G146" s="5"/>
    </row>
    <row r="147" spans="1:11" s="5" customFormat="1" ht="27">
      <c r="A147" s="84"/>
      <c r="B147" s="134"/>
      <c r="C147" s="56" t="s">
        <v>125</v>
      </c>
      <c r="D147" s="49"/>
      <c r="E147" s="85"/>
      <c r="F147" s="120"/>
      <c r="H147" s="8"/>
      <c r="I147" s="8"/>
      <c r="J147" s="8"/>
      <c r="K147" s="8"/>
    </row>
    <row r="148" spans="1:11" s="7" customFormat="1" ht="13.5">
      <c r="A148" s="84"/>
      <c r="B148" s="134"/>
      <c r="C148" s="56" t="s">
        <v>126</v>
      </c>
      <c r="D148" s="49"/>
      <c r="E148" s="85"/>
      <c r="F148" s="120"/>
      <c r="G148" s="4"/>
      <c r="I148" s="1"/>
      <c r="J148" s="1"/>
      <c r="K148" s="1"/>
    </row>
    <row r="149" spans="1:11" s="7" customFormat="1" ht="15">
      <c r="A149" s="47"/>
      <c r="B149" s="133"/>
      <c r="C149" s="56" t="s">
        <v>124</v>
      </c>
      <c r="D149" s="49" t="s">
        <v>38</v>
      </c>
      <c r="E149" s="85">
        <v>495</v>
      </c>
      <c r="F149" s="115"/>
      <c r="G149" s="4"/>
      <c r="I149" s="1"/>
      <c r="J149" s="1"/>
      <c r="K149" s="1"/>
    </row>
    <row r="150" spans="1:11" s="7" customFormat="1" ht="41.25">
      <c r="A150" s="83">
        <f>A146+1</f>
        <v>39</v>
      </c>
      <c r="B150" s="130" t="s">
        <v>88</v>
      </c>
      <c r="C150" s="65" t="s">
        <v>71</v>
      </c>
      <c r="D150" s="66" t="s">
        <v>37</v>
      </c>
      <c r="E150" s="78"/>
      <c r="F150" s="119">
        <f>E153</f>
        <v>495</v>
      </c>
      <c r="G150" s="4"/>
      <c r="I150" s="1"/>
      <c r="J150" s="1"/>
      <c r="K150" s="1"/>
    </row>
    <row r="151" spans="1:11" s="7" customFormat="1" ht="27">
      <c r="A151" s="84"/>
      <c r="B151" s="108"/>
      <c r="C151" s="56" t="s">
        <v>125</v>
      </c>
      <c r="D151" s="100"/>
      <c r="E151" s="101"/>
      <c r="F151" s="120"/>
      <c r="G151" s="4"/>
      <c r="I151" s="1"/>
      <c r="J151" s="1"/>
      <c r="K151" s="1"/>
    </row>
    <row r="152" spans="1:7" s="7" customFormat="1" ht="13.5">
      <c r="A152" s="84"/>
      <c r="B152" s="134"/>
      <c r="C152" s="56" t="s">
        <v>126</v>
      </c>
      <c r="D152" s="49"/>
      <c r="E152" s="85"/>
      <c r="F152" s="120"/>
      <c r="G152" s="5"/>
    </row>
    <row r="153" spans="1:11" s="5" customFormat="1" ht="15">
      <c r="A153" s="47"/>
      <c r="B153" s="133"/>
      <c r="C153" s="56" t="s">
        <v>124</v>
      </c>
      <c r="D153" s="49" t="s">
        <v>38</v>
      </c>
      <c r="E153" s="85">
        <v>495</v>
      </c>
      <c r="F153" s="51"/>
      <c r="H153" s="8"/>
      <c r="I153" s="8"/>
      <c r="J153" s="8"/>
      <c r="K153" s="8"/>
    </row>
    <row r="154" spans="1:11" s="7" customFormat="1" ht="41.25">
      <c r="A154" s="320">
        <f>A150+1</f>
        <v>40</v>
      </c>
      <c r="B154" s="321" t="s">
        <v>347</v>
      </c>
      <c r="C154" s="316" t="s">
        <v>348</v>
      </c>
      <c r="D154" s="322" t="s">
        <v>37</v>
      </c>
      <c r="E154" s="323"/>
      <c r="F154" s="324">
        <f>E156</f>
        <v>637.6</v>
      </c>
      <c r="G154" s="4"/>
      <c r="I154" s="1"/>
      <c r="J154" s="1"/>
      <c r="K154" s="1"/>
    </row>
    <row r="155" spans="1:11" s="7" customFormat="1" ht="15">
      <c r="A155" s="325"/>
      <c r="B155" s="326"/>
      <c r="C155" s="327" t="s">
        <v>349</v>
      </c>
      <c r="D155" s="328"/>
      <c r="E155" s="329"/>
      <c r="F155" s="330"/>
      <c r="G155" s="4"/>
      <c r="I155" s="1"/>
      <c r="J155" s="1"/>
      <c r="K155" s="1"/>
    </row>
    <row r="156" spans="1:11" s="5" customFormat="1" ht="15">
      <c r="A156" s="331"/>
      <c r="B156" s="332"/>
      <c r="C156" s="327" t="s">
        <v>350</v>
      </c>
      <c r="D156" s="333" t="s">
        <v>38</v>
      </c>
      <c r="E156" s="334">
        <v>637.6</v>
      </c>
      <c r="F156" s="335"/>
      <c r="H156" s="8"/>
      <c r="I156" s="8"/>
      <c r="J156" s="8"/>
      <c r="K156" s="8"/>
    </row>
    <row r="157" spans="1:11" s="7" customFormat="1" ht="41.25">
      <c r="A157" s="83">
        <f>A154+1</f>
        <v>41</v>
      </c>
      <c r="B157" s="130" t="s">
        <v>83</v>
      </c>
      <c r="C157" s="65" t="s">
        <v>259</v>
      </c>
      <c r="D157" s="66" t="s">
        <v>37</v>
      </c>
      <c r="E157" s="78"/>
      <c r="F157" s="119">
        <f>E159</f>
        <v>144</v>
      </c>
      <c r="G157" s="4"/>
      <c r="I157" s="1"/>
      <c r="J157" s="1"/>
      <c r="K157" s="1"/>
    </row>
    <row r="158" spans="1:11" s="7" customFormat="1" ht="15">
      <c r="A158" s="84"/>
      <c r="B158" s="108"/>
      <c r="C158" s="56" t="s">
        <v>255</v>
      </c>
      <c r="D158" s="100"/>
      <c r="E158" s="101"/>
      <c r="F158" s="120"/>
      <c r="G158" s="4"/>
      <c r="I158" s="1"/>
      <c r="J158" s="1"/>
      <c r="K158" s="1"/>
    </row>
    <row r="159" spans="1:11" s="5" customFormat="1" ht="15">
      <c r="A159" s="47"/>
      <c r="B159" s="133"/>
      <c r="C159" s="56" t="s">
        <v>258</v>
      </c>
      <c r="D159" s="49" t="s">
        <v>38</v>
      </c>
      <c r="E159" s="85">
        <v>144</v>
      </c>
      <c r="F159" s="51"/>
      <c r="H159" s="8"/>
      <c r="I159" s="8"/>
      <c r="J159" s="8"/>
      <c r="K159" s="8"/>
    </row>
    <row r="160" spans="1:11" s="7" customFormat="1" ht="41.25">
      <c r="A160" s="83">
        <f>A157+1</f>
        <v>42</v>
      </c>
      <c r="B160" s="130" t="s">
        <v>83</v>
      </c>
      <c r="C160" s="65" t="s">
        <v>72</v>
      </c>
      <c r="D160" s="66" t="s">
        <v>37</v>
      </c>
      <c r="E160" s="78"/>
      <c r="F160" s="119">
        <f>E164</f>
        <v>558</v>
      </c>
      <c r="G160" s="4"/>
      <c r="I160" s="1"/>
      <c r="J160" s="1"/>
      <c r="K160" s="1"/>
    </row>
    <row r="161" spans="1:11" s="7" customFormat="1" ht="13.5">
      <c r="A161" s="84"/>
      <c r="B161" s="108"/>
      <c r="C161" s="56" t="s">
        <v>197</v>
      </c>
      <c r="D161" s="100"/>
      <c r="E161" s="101"/>
      <c r="F161" s="120"/>
      <c r="G161" s="4"/>
      <c r="I161" s="1"/>
      <c r="J161" s="1"/>
      <c r="K161" s="1"/>
    </row>
    <row r="162" spans="1:11" s="7" customFormat="1" ht="13.5">
      <c r="A162" s="84"/>
      <c r="B162" s="108"/>
      <c r="C162" s="56" t="s">
        <v>129</v>
      </c>
      <c r="D162" s="100"/>
      <c r="E162" s="101"/>
      <c r="F162" s="120"/>
      <c r="G162" s="4"/>
      <c r="I162" s="1"/>
      <c r="J162" s="1"/>
      <c r="K162" s="1"/>
    </row>
    <row r="163" spans="1:11" s="7" customFormat="1" ht="13.5">
      <c r="A163" s="84"/>
      <c r="B163" s="108"/>
      <c r="C163" s="56" t="s">
        <v>130</v>
      </c>
      <c r="D163" s="100"/>
      <c r="E163" s="101"/>
      <c r="F163" s="120"/>
      <c r="G163" s="4"/>
      <c r="I163" s="1"/>
      <c r="J163" s="1"/>
      <c r="K163" s="1"/>
    </row>
    <row r="164" spans="1:11" s="5" customFormat="1" ht="15">
      <c r="A164" s="47"/>
      <c r="B164" s="133"/>
      <c r="C164" s="56" t="s">
        <v>199</v>
      </c>
      <c r="D164" s="49" t="s">
        <v>38</v>
      </c>
      <c r="E164" s="85">
        <v>558</v>
      </c>
      <c r="F164" s="51"/>
      <c r="H164" s="8"/>
      <c r="I164" s="8"/>
      <c r="J164" s="8"/>
      <c r="K164" s="8"/>
    </row>
    <row r="165" spans="1:11" s="7" customFormat="1" ht="27">
      <c r="A165" s="83">
        <f>A160+1</f>
        <v>43</v>
      </c>
      <c r="B165" s="130" t="s">
        <v>290</v>
      </c>
      <c r="C165" s="65" t="s">
        <v>192</v>
      </c>
      <c r="D165" s="66" t="s">
        <v>37</v>
      </c>
      <c r="E165" s="78"/>
      <c r="F165" s="119">
        <f>E169</f>
        <v>495</v>
      </c>
      <c r="G165" s="4"/>
      <c r="I165" s="1"/>
      <c r="J165" s="1"/>
      <c r="K165" s="1"/>
    </row>
    <row r="166" spans="1:11" s="7" customFormat="1" ht="13.5">
      <c r="A166" s="84"/>
      <c r="B166" s="108"/>
      <c r="C166" s="56" t="s">
        <v>187</v>
      </c>
      <c r="D166" s="100"/>
      <c r="E166" s="101"/>
      <c r="F166" s="120"/>
      <c r="G166" s="4"/>
      <c r="I166" s="1"/>
      <c r="J166" s="1"/>
      <c r="K166" s="1"/>
    </row>
    <row r="167" spans="1:11" s="5" customFormat="1" ht="13.5">
      <c r="A167" s="84"/>
      <c r="B167" s="108"/>
      <c r="C167" s="56" t="s">
        <v>122</v>
      </c>
      <c r="D167" s="100"/>
      <c r="E167" s="101"/>
      <c r="F167" s="120"/>
      <c r="H167" s="8"/>
      <c r="I167" s="8"/>
      <c r="J167" s="8"/>
      <c r="K167" s="8"/>
    </row>
    <row r="168" spans="1:11" s="7" customFormat="1" ht="12" customHeight="1">
      <c r="A168" s="84"/>
      <c r="B168" s="108"/>
      <c r="C168" s="56" t="s">
        <v>123</v>
      </c>
      <c r="D168" s="100"/>
      <c r="E168" s="101"/>
      <c r="F168" s="120"/>
      <c r="G168" s="8"/>
      <c r="H168" s="8"/>
      <c r="I168" s="8"/>
      <c r="J168" s="8"/>
      <c r="K168" s="8"/>
    </row>
    <row r="169" spans="1:11" s="7" customFormat="1" ht="15">
      <c r="A169" s="47"/>
      <c r="B169" s="133"/>
      <c r="C169" s="56" t="s">
        <v>200</v>
      </c>
      <c r="D169" s="49" t="s">
        <v>38</v>
      </c>
      <c r="E169" s="85">
        <v>495</v>
      </c>
      <c r="F169" s="51"/>
      <c r="G169" s="8"/>
      <c r="H169" s="8"/>
      <c r="I169" s="8"/>
      <c r="J169" s="8"/>
      <c r="K169" s="8"/>
    </row>
    <row r="170" spans="1:11" s="7" customFormat="1" ht="27">
      <c r="A170" s="83">
        <f>A165+1</f>
        <v>44</v>
      </c>
      <c r="B170" s="130" t="s">
        <v>131</v>
      </c>
      <c r="C170" s="65" t="s">
        <v>341</v>
      </c>
      <c r="D170" s="66" t="s">
        <v>132</v>
      </c>
      <c r="E170" s="78"/>
      <c r="F170" s="119">
        <f>E172</f>
        <v>174</v>
      </c>
      <c r="G170" s="8"/>
      <c r="H170" s="8"/>
      <c r="I170" s="8"/>
      <c r="J170" s="8"/>
      <c r="K170" s="8"/>
    </row>
    <row r="171" spans="1:11" s="7" customFormat="1" ht="13.5">
      <c r="A171" s="84"/>
      <c r="B171" s="108"/>
      <c r="C171" s="56" t="s">
        <v>257</v>
      </c>
      <c r="D171" s="100"/>
      <c r="E171" s="101"/>
      <c r="F171" s="120"/>
      <c r="G171" s="8"/>
      <c r="H171" s="8"/>
      <c r="I171" s="8"/>
      <c r="J171" s="8"/>
      <c r="K171" s="8"/>
    </row>
    <row r="172" spans="1:11" s="5" customFormat="1" ht="12" customHeight="1">
      <c r="A172" s="47"/>
      <c r="B172" s="133"/>
      <c r="C172" s="56" t="s">
        <v>334</v>
      </c>
      <c r="D172" s="49" t="s">
        <v>132</v>
      </c>
      <c r="E172" s="85">
        <v>174</v>
      </c>
      <c r="F172" s="51"/>
      <c r="H172" s="8"/>
      <c r="I172" s="8"/>
      <c r="J172" s="8"/>
      <c r="K172" s="8"/>
    </row>
    <row r="173" spans="1:11" s="5" customFormat="1" ht="13.5">
      <c r="A173" s="67"/>
      <c r="B173" s="122"/>
      <c r="C173" s="88"/>
      <c r="D173" s="89"/>
      <c r="E173" s="90"/>
      <c r="F173" s="91"/>
      <c r="G173" s="7"/>
      <c r="I173" s="7"/>
      <c r="J173" s="7"/>
      <c r="K173" s="7"/>
    </row>
    <row r="174" spans="1:11" s="5" customFormat="1" ht="13.5">
      <c r="A174" s="68"/>
      <c r="B174" s="127"/>
      <c r="C174" s="92" t="s">
        <v>19</v>
      </c>
      <c r="D174" s="69"/>
      <c r="E174" s="71"/>
      <c r="F174" s="72"/>
      <c r="G174" s="7"/>
      <c r="I174" s="7"/>
      <c r="J174" s="7"/>
      <c r="K174" s="7"/>
    </row>
    <row r="175" spans="1:7" s="7" customFormat="1" ht="13.5">
      <c r="A175" s="82"/>
      <c r="B175" s="139"/>
      <c r="C175" s="31" t="s">
        <v>282</v>
      </c>
      <c r="D175" s="30" t="s">
        <v>18</v>
      </c>
      <c r="E175" s="30" t="s">
        <v>18</v>
      </c>
      <c r="F175" s="54" t="s">
        <v>18</v>
      </c>
      <c r="G175" s="5"/>
    </row>
    <row r="176" spans="1:6" ht="27">
      <c r="A176" s="83">
        <f>A170+1</f>
        <v>45</v>
      </c>
      <c r="B176" s="130" t="s">
        <v>89</v>
      </c>
      <c r="C176" s="65" t="s">
        <v>191</v>
      </c>
      <c r="D176" s="66" t="s">
        <v>37</v>
      </c>
      <c r="E176" s="78"/>
      <c r="F176" s="74">
        <f>E178</f>
        <v>15</v>
      </c>
    </row>
    <row r="177" spans="1:6" ht="13.5">
      <c r="A177" s="62"/>
      <c r="B177" s="121"/>
      <c r="C177" s="56" t="s">
        <v>197</v>
      </c>
      <c r="D177" s="49"/>
      <c r="E177" s="36"/>
      <c r="F177" s="86"/>
    </row>
    <row r="178" spans="1:6" ht="15">
      <c r="A178" s="62"/>
      <c r="B178" s="140"/>
      <c r="C178" s="56" t="s">
        <v>253</v>
      </c>
      <c r="D178" s="49" t="s">
        <v>38</v>
      </c>
      <c r="E178" s="50">
        <v>15</v>
      </c>
      <c r="F178" s="86"/>
    </row>
    <row r="179" spans="1:6" ht="27">
      <c r="A179" s="83">
        <f>A176+1</f>
        <v>46</v>
      </c>
      <c r="B179" s="130" t="s">
        <v>291</v>
      </c>
      <c r="C179" s="65" t="s">
        <v>292</v>
      </c>
      <c r="D179" s="66" t="s">
        <v>37</v>
      </c>
      <c r="E179" s="78"/>
      <c r="F179" s="74">
        <f>E181</f>
        <v>2180</v>
      </c>
    </row>
    <row r="180" spans="1:6" ht="15">
      <c r="A180" s="62"/>
      <c r="B180" s="121"/>
      <c r="C180" s="56" t="s">
        <v>133</v>
      </c>
      <c r="D180" s="49"/>
      <c r="E180" s="36"/>
      <c r="F180" s="86"/>
    </row>
    <row r="181" spans="1:6" ht="15">
      <c r="A181" s="62"/>
      <c r="B181" s="140"/>
      <c r="C181" s="56" t="s">
        <v>134</v>
      </c>
      <c r="D181" s="49" t="s">
        <v>38</v>
      </c>
      <c r="E181" s="50">
        <v>2180</v>
      </c>
      <c r="F181" s="86"/>
    </row>
    <row r="182" spans="1:6" s="5" customFormat="1" ht="27">
      <c r="A182" s="83">
        <f>A179+1</f>
        <v>47</v>
      </c>
      <c r="B182" s="130" t="s">
        <v>73</v>
      </c>
      <c r="C182" s="65" t="s">
        <v>293</v>
      </c>
      <c r="D182" s="77" t="s">
        <v>37</v>
      </c>
      <c r="E182" s="78"/>
      <c r="F182" s="74">
        <f>E185</f>
        <v>2195</v>
      </c>
    </row>
    <row r="183" spans="1:6" s="5" customFormat="1" ht="15">
      <c r="A183" s="62"/>
      <c r="B183" s="121"/>
      <c r="C183" s="56" t="s">
        <v>133</v>
      </c>
      <c r="D183" s="49" t="s">
        <v>38</v>
      </c>
      <c r="E183" s="50"/>
      <c r="F183" s="93"/>
    </row>
    <row r="184" spans="1:6" s="5" customFormat="1" ht="13.5">
      <c r="A184" s="62"/>
      <c r="B184" s="121"/>
      <c r="C184" s="56" t="s">
        <v>197</v>
      </c>
      <c r="D184" s="49"/>
      <c r="E184" s="50"/>
      <c r="F184" s="93"/>
    </row>
    <row r="185" spans="1:6" s="5" customFormat="1" ht="11.25" customHeight="1">
      <c r="A185" s="62"/>
      <c r="B185" s="140"/>
      <c r="C185" s="56" t="s">
        <v>254</v>
      </c>
      <c r="D185" s="49" t="s">
        <v>38</v>
      </c>
      <c r="E185" s="50">
        <v>2195</v>
      </c>
      <c r="F185" s="93"/>
    </row>
    <row r="186" spans="1:6" s="5" customFormat="1" ht="24.75" customHeight="1">
      <c r="A186" s="52"/>
      <c r="B186" s="170"/>
      <c r="C186" s="53" t="s">
        <v>155</v>
      </c>
      <c r="D186" s="30" t="s">
        <v>18</v>
      </c>
      <c r="E186" s="30" t="s">
        <v>18</v>
      </c>
      <c r="F186" s="54" t="s">
        <v>18</v>
      </c>
    </row>
    <row r="187" spans="1:11" s="5" customFormat="1" ht="15">
      <c r="A187" s="39">
        <f>A182+1</f>
        <v>48</v>
      </c>
      <c r="B187" s="34" t="s">
        <v>294</v>
      </c>
      <c r="C187" s="46" t="s">
        <v>342</v>
      </c>
      <c r="D187" s="34" t="s">
        <v>37</v>
      </c>
      <c r="E187" s="179"/>
      <c r="F187" s="55">
        <f>E191</f>
        <v>259</v>
      </c>
      <c r="G187" s="7"/>
      <c r="H187" s="1"/>
      <c r="I187" s="7"/>
      <c r="J187" s="7"/>
      <c r="K187" s="7"/>
    </row>
    <row r="188" spans="1:11" s="5" customFormat="1" ht="15">
      <c r="A188" s="47"/>
      <c r="B188" s="48"/>
      <c r="C188" s="56" t="s">
        <v>255</v>
      </c>
      <c r="D188" s="48"/>
      <c r="E188" s="207"/>
      <c r="F188" s="185"/>
      <c r="G188" s="7"/>
      <c r="H188" s="1"/>
      <c r="I188" s="7"/>
      <c r="J188" s="7"/>
      <c r="K188" s="7"/>
    </row>
    <row r="189" spans="1:11" s="5" customFormat="1" ht="15">
      <c r="A189" s="47"/>
      <c r="B189" s="48"/>
      <c r="C189" s="56" t="s">
        <v>193</v>
      </c>
      <c r="D189" s="48"/>
      <c r="E189" s="207"/>
      <c r="F189" s="185"/>
      <c r="G189" s="7"/>
      <c r="H189" s="1"/>
      <c r="I189" s="7"/>
      <c r="J189" s="7"/>
      <c r="K189" s="7"/>
    </row>
    <row r="190" spans="1:11" s="5" customFormat="1" ht="15">
      <c r="A190" s="47"/>
      <c r="B190" s="48"/>
      <c r="C190" s="56" t="s">
        <v>194</v>
      </c>
      <c r="D190" s="48"/>
      <c r="E190" s="207"/>
      <c r="F190" s="185"/>
      <c r="G190" s="7"/>
      <c r="H190" s="1"/>
      <c r="I190" s="7"/>
      <c r="J190" s="7"/>
      <c r="K190" s="7"/>
    </row>
    <row r="191" spans="1:8" s="5" customFormat="1" ht="15">
      <c r="A191" s="61"/>
      <c r="B191" s="150"/>
      <c r="C191" s="56" t="s">
        <v>256</v>
      </c>
      <c r="D191" s="43" t="s">
        <v>37</v>
      </c>
      <c r="E191" s="180">
        <v>259</v>
      </c>
      <c r="F191" s="87"/>
      <c r="H191" s="183"/>
    </row>
    <row r="192" spans="1:7" ht="24.75" customHeight="1">
      <c r="A192" s="52"/>
      <c r="B192" s="170"/>
      <c r="C192" s="53" t="s">
        <v>325</v>
      </c>
      <c r="D192" s="30" t="s">
        <v>18</v>
      </c>
      <c r="E192" s="30" t="s">
        <v>18</v>
      </c>
      <c r="F192" s="54" t="s">
        <v>18</v>
      </c>
      <c r="G192" s="304"/>
    </row>
    <row r="193" spans="1:7" ht="15">
      <c r="A193" s="39">
        <f>A187+1</f>
        <v>49</v>
      </c>
      <c r="B193" s="34" t="s">
        <v>326</v>
      </c>
      <c r="C193" s="46" t="s">
        <v>327</v>
      </c>
      <c r="D193" s="34" t="s">
        <v>37</v>
      </c>
      <c r="E193" s="179"/>
      <c r="F193" s="55">
        <f>E196</f>
        <v>287.5</v>
      </c>
      <c r="G193" s="305"/>
    </row>
    <row r="194" spans="1:8" s="5" customFormat="1" ht="24.75" customHeight="1">
      <c r="A194" s="47"/>
      <c r="B194" s="48"/>
      <c r="C194" s="306" t="s">
        <v>343</v>
      </c>
      <c r="D194" s="48"/>
      <c r="E194" s="207"/>
      <c r="F194" s="185"/>
      <c r="H194" s="183"/>
    </row>
    <row r="195" spans="1:8" s="5" customFormat="1" ht="14.25">
      <c r="A195" s="47"/>
      <c r="B195" s="48"/>
      <c r="C195" s="56" t="s">
        <v>328</v>
      </c>
      <c r="D195" s="48"/>
      <c r="E195" s="207"/>
      <c r="F195" s="185"/>
      <c r="H195" s="183"/>
    </row>
    <row r="196" spans="1:8" s="5" customFormat="1" ht="15">
      <c r="A196" s="61"/>
      <c r="B196" s="150"/>
      <c r="C196" s="56" t="s">
        <v>329</v>
      </c>
      <c r="D196" s="43" t="s">
        <v>37</v>
      </c>
      <c r="E196" s="180">
        <v>287.5</v>
      </c>
      <c r="F196" s="87"/>
      <c r="H196" s="183"/>
    </row>
    <row r="197" spans="1:6" s="5" customFormat="1" ht="15" customHeight="1">
      <c r="A197" s="94"/>
      <c r="B197" s="136"/>
      <c r="C197" s="88"/>
      <c r="D197" s="89"/>
      <c r="E197" s="90"/>
      <c r="F197" s="95"/>
    </row>
    <row r="198" spans="1:6" s="5" customFormat="1" ht="13.5">
      <c r="A198" s="68"/>
      <c r="B198" s="135"/>
      <c r="C198" s="70" t="s">
        <v>20</v>
      </c>
      <c r="D198" s="69"/>
      <c r="E198" s="71"/>
      <c r="F198" s="72"/>
    </row>
    <row r="199" spans="1:11" s="5" customFormat="1" ht="13.5">
      <c r="A199" s="96"/>
      <c r="B199" s="141"/>
      <c r="C199" s="97" t="s">
        <v>2</v>
      </c>
      <c r="D199" s="30" t="s">
        <v>18</v>
      </c>
      <c r="E199" s="30" t="s">
        <v>18</v>
      </c>
      <c r="F199" s="54" t="s">
        <v>18</v>
      </c>
      <c r="G199" s="7"/>
      <c r="H199" s="1"/>
      <c r="I199" s="7"/>
      <c r="J199" s="7"/>
      <c r="K199" s="7"/>
    </row>
    <row r="200" spans="1:6" s="5" customFormat="1" ht="27">
      <c r="A200" s="39">
        <f>A193+1</f>
        <v>50</v>
      </c>
      <c r="B200" s="130" t="s">
        <v>90</v>
      </c>
      <c r="C200" s="46" t="s">
        <v>3</v>
      </c>
      <c r="D200" s="66" t="s">
        <v>37</v>
      </c>
      <c r="E200" s="78"/>
      <c r="F200" s="74">
        <f>E201</f>
        <v>323.6</v>
      </c>
    </row>
    <row r="201" spans="1:6" s="5" customFormat="1" ht="15">
      <c r="A201" s="62"/>
      <c r="B201" s="121"/>
      <c r="C201" s="56" t="s">
        <v>260</v>
      </c>
      <c r="D201" s="49" t="s">
        <v>38</v>
      </c>
      <c r="E201" s="50">
        <v>323.6</v>
      </c>
      <c r="F201" s="98"/>
    </row>
    <row r="202" spans="1:6" s="5" customFormat="1" ht="41.25">
      <c r="A202" s="39">
        <f>A200+1</f>
        <v>51</v>
      </c>
      <c r="B202" s="130" t="s">
        <v>74</v>
      </c>
      <c r="C202" s="46" t="s">
        <v>135</v>
      </c>
      <c r="D202" s="66" t="s">
        <v>37</v>
      </c>
      <c r="E202" s="78"/>
      <c r="F202" s="74">
        <f>E204</f>
        <v>32</v>
      </c>
    </row>
    <row r="203" spans="1:6" s="5" customFormat="1" ht="15">
      <c r="A203" s="47"/>
      <c r="B203" s="108"/>
      <c r="C203" s="56" t="s">
        <v>262</v>
      </c>
      <c r="D203" s="100"/>
      <c r="E203" s="101"/>
      <c r="F203" s="80"/>
    </row>
    <row r="204" spans="1:6" s="5" customFormat="1" ht="15">
      <c r="A204" s="62"/>
      <c r="B204" s="121"/>
      <c r="C204" s="56" t="s">
        <v>261</v>
      </c>
      <c r="D204" s="49" t="s">
        <v>38</v>
      </c>
      <c r="E204" s="50">
        <v>32</v>
      </c>
      <c r="F204" s="98"/>
    </row>
    <row r="205" spans="1:11" s="5" customFormat="1" ht="27">
      <c r="A205" s="39">
        <f>A202+1</f>
        <v>52</v>
      </c>
      <c r="B205" s="130" t="s">
        <v>140</v>
      </c>
      <c r="C205" s="46" t="s">
        <v>141</v>
      </c>
      <c r="D205" s="66" t="s">
        <v>37</v>
      </c>
      <c r="E205" s="78"/>
      <c r="F205" s="74">
        <f>E207</f>
        <v>15</v>
      </c>
      <c r="G205" s="7"/>
      <c r="H205" s="1"/>
      <c r="I205" s="7"/>
      <c r="J205" s="7"/>
      <c r="K205" s="7"/>
    </row>
    <row r="206" spans="1:11" s="4" customFormat="1" ht="29.25">
      <c r="A206" s="47"/>
      <c r="B206" s="108"/>
      <c r="C206" s="56" t="s">
        <v>142</v>
      </c>
      <c r="D206" s="100"/>
      <c r="E206" s="101"/>
      <c r="F206" s="80"/>
      <c r="G206" s="1"/>
      <c r="H206" s="1"/>
      <c r="I206" s="1"/>
      <c r="J206" s="1"/>
      <c r="K206" s="1"/>
    </row>
    <row r="207" spans="1:6" ht="15">
      <c r="A207" s="62"/>
      <c r="B207" s="121"/>
      <c r="C207" s="56" t="s">
        <v>143</v>
      </c>
      <c r="D207" s="49" t="s">
        <v>38</v>
      </c>
      <c r="E207" s="50">
        <v>15</v>
      </c>
      <c r="F207" s="98"/>
    </row>
    <row r="208" spans="1:6" ht="15" customHeight="1">
      <c r="A208" s="344"/>
      <c r="B208" s="345"/>
      <c r="C208" s="345"/>
      <c r="D208" s="345"/>
      <c r="E208" s="345"/>
      <c r="F208" s="346"/>
    </row>
    <row r="209" spans="1:6" ht="12" customHeight="1">
      <c r="A209" s="68"/>
      <c r="B209" s="135"/>
      <c r="C209" s="70" t="s">
        <v>85</v>
      </c>
      <c r="D209" s="69"/>
      <c r="E209" s="71"/>
      <c r="F209" s="72"/>
    </row>
    <row r="210" spans="1:6" ht="12" customHeight="1">
      <c r="A210" s="96"/>
      <c r="B210" s="141"/>
      <c r="C210" s="97" t="s">
        <v>97</v>
      </c>
      <c r="D210" s="30" t="s">
        <v>18</v>
      </c>
      <c r="E210" s="30" t="s">
        <v>18</v>
      </c>
      <c r="F210" s="54" t="s">
        <v>18</v>
      </c>
    </row>
    <row r="211" spans="1:6" ht="12" customHeight="1">
      <c r="A211" s="39">
        <v>53</v>
      </c>
      <c r="B211" s="130" t="s">
        <v>91</v>
      </c>
      <c r="C211" s="46" t="s">
        <v>98</v>
      </c>
      <c r="D211" s="66" t="s">
        <v>17</v>
      </c>
      <c r="E211" s="78"/>
      <c r="F211" s="74">
        <f>E212</f>
        <v>3</v>
      </c>
    </row>
    <row r="212" spans="1:6" ht="12" customHeight="1">
      <c r="A212" s="62"/>
      <c r="B212" s="121"/>
      <c r="C212" s="56" t="s">
        <v>108</v>
      </c>
      <c r="D212" s="49" t="s">
        <v>17</v>
      </c>
      <c r="E212" s="50">
        <v>3</v>
      </c>
      <c r="F212" s="98"/>
    </row>
    <row r="213" spans="1:6" ht="12" customHeight="1">
      <c r="A213" s="39">
        <v>54</v>
      </c>
      <c r="B213" s="130" t="s">
        <v>91</v>
      </c>
      <c r="C213" s="46" t="s">
        <v>173</v>
      </c>
      <c r="D213" s="66" t="s">
        <v>17</v>
      </c>
      <c r="E213" s="78"/>
      <c r="F213" s="74">
        <f>E219</f>
        <v>8</v>
      </c>
    </row>
    <row r="214" spans="1:6" ht="15" customHeight="1">
      <c r="A214" s="47"/>
      <c r="B214" s="108"/>
      <c r="C214" s="99" t="s">
        <v>174</v>
      </c>
      <c r="D214" s="100"/>
      <c r="E214" s="101"/>
      <c r="F214" s="80"/>
    </row>
    <row r="215" spans="1:6" ht="13.5">
      <c r="A215" s="47"/>
      <c r="B215" s="108"/>
      <c r="C215" s="99" t="s">
        <v>175</v>
      </c>
      <c r="D215" s="100"/>
      <c r="E215" s="101"/>
      <c r="F215" s="80"/>
    </row>
    <row r="216" spans="1:6" ht="17.25" customHeight="1">
      <c r="A216" s="47"/>
      <c r="B216" s="108"/>
      <c r="C216" s="99" t="s">
        <v>176</v>
      </c>
      <c r="D216" s="100"/>
      <c r="E216" s="101"/>
      <c r="F216" s="80"/>
    </row>
    <row r="217" spans="1:6" ht="13.5">
      <c r="A217" s="47"/>
      <c r="B217" s="108"/>
      <c r="C217" s="99" t="s">
        <v>177</v>
      </c>
      <c r="D217" s="100"/>
      <c r="E217" s="101"/>
      <c r="F217" s="80"/>
    </row>
    <row r="218" spans="1:6" ht="13.5">
      <c r="A218" s="47"/>
      <c r="B218" s="108"/>
      <c r="C218" s="99" t="s">
        <v>295</v>
      </c>
      <c r="D218" s="100"/>
      <c r="E218" s="101"/>
      <c r="F218" s="80"/>
    </row>
    <row r="219" spans="1:6" ht="13.5">
      <c r="A219" s="62"/>
      <c r="B219" s="121"/>
      <c r="C219" s="315"/>
      <c r="D219" s="49" t="s">
        <v>17</v>
      </c>
      <c r="E219" s="50">
        <v>8</v>
      </c>
      <c r="F219" s="98"/>
    </row>
    <row r="220" spans="1:6" ht="13.5">
      <c r="A220" s="344"/>
      <c r="B220" s="345"/>
      <c r="C220" s="345"/>
      <c r="D220" s="345"/>
      <c r="E220" s="345"/>
      <c r="F220" s="346"/>
    </row>
    <row r="221" spans="1:6" ht="15" customHeight="1">
      <c r="A221" s="24"/>
      <c r="B221" s="127"/>
      <c r="C221" s="92" t="s">
        <v>355</v>
      </c>
      <c r="D221" s="25"/>
      <c r="E221" s="27"/>
      <c r="F221" s="102"/>
    </row>
    <row r="222" spans="1:6" ht="12" customHeight="1">
      <c r="A222" s="52"/>
      <c r="B222" s="132"/>
      <c r="C222" s="53" t="s">
        <v>31</v>
      </c>
      <c r="D222" s="30" t="s">
        <v>18</v>
      </c>
      <c r="E222" s="30" t="s">
        <v>18</v>
      </c>
      <c r="F222" s="54" t="s">
        <v>18</v>
      </c>
    </row>
    <row r="223" spans="1:6" ht="12" customHeight="1">
      <c r="A223" s="39">
        <f>A213+1</f>
        <v>55</v>
      </c>
      <c r="B223" s="130" t="s">
        <v>92</v>
      </c>
      <c r="C223" s="46" t="s">
        <v>44</v>
      </c>
      <c r="D223" s="75" t="s">
        <v>13</v>
      </c>
      <c r="E223" s="40"/>
      <c r="F223" s="55">
        <f>E226</f>
        <v>299</v>
      </c>
    </row>
    <row r="224" spans="1:6" ht="12" customHeight="1">
      <c r="A224" s="62"/>
      <c r="B224" s="140"/>
      <c r="C224" s="56" t="s">
        <v>48</v>
      </c>
      <c r="D224" s="49"/>
      <c r="E224" s="50"/>
      <c r="F224" s="60"/>
    </row>
    <row r="225" spans="1:6" ht="12" customHeight="1">
      <c r="A225" s="62"/>
      <c r="B225" s="121"/>
      <c r="C225" s="56" t="s">
        <v>263</v>
      </c>
      <c r="D225" s="49"/>
      <c r="E225" s="50"/>
      <c r="F225" s="60"/>
    </row>
    <row r="226" spans="1:6" ht="12" customHeight="1">
      <c r="A226" s="62"/>
      <c r="B226" s="121"/>
      <c r="C226" s="56" t="s">
        <v>264</v>
      </c>
      <c r="D226" s="49" t="s">
        <v>13</v>
      </c>
      <c r="E226" s="50">
        <v>299</v>
      </c>
      <c r="F226" s="60"/>
    </row>
    <row r="227" spans="1:6" ht="12" customHeight="1">
      <c r="A227" s="52"/>
      <c r="B227" s="132"/>
      <c r="C227" s="53" t="s">
        <v>32</v>
      </c>
      <c r="D227" s="30" t="s">
        <v>18</v>
      </c>
      <c r="E227" s="30" t="s">
        <v>18</v>
      </c>
      <c r="F227" s="54" t="s">
        <v>18</v>
      </c>
    </row>
    <row r="228" spans="1:6" ht="15" customHeight="1">
      <c r="A228" s="39">
        <f>A223+1</f>
        <v>56</v>
      </c>
      <c r="B228" s="130" t="s">
        <v>93</v>
      </c>
      <c r="C228" s="46" t="s">
        <v>45</v>
      </c>
      <c r="D228" s="34" t="s">
        <v>37</v>
      </c>
      <c r="E228" s="40"/>
      <c r="F228" s="55">
        <f>E231</f>
        <v>557</v>
      </c>
    </row>
    <row r="229" spans="1:6" s="5" customFormat="1" ht="28.5" customHeight="1">
      <c r="A229" s="47"/>
      <c r="B229" s="108"/>
      <c r="C229" s="56" t="s">
        <v>212</v>
      </c>
      <c r="D229" s="48"/>
      <c r="E229" s="113"/>
      <c r="F229" s="185"/>
    </row>
    <row r="230" spans="1:6" s="5" customFormat="1" ht="18.75" customHeight="1">
      <c r="A230" s="47"/>
      <c r="B230" s="108"/>
      <c r="C230" s="56" t="s">
        <v>144</v>
      </c>
      <c r="D230" s="48"/>
      <c r="E230" s="113"/>
      <c r="F230" s="185"/>
    </row>
    <row r="231" spans="1:6" s="5" customFormat="1" ht="15">
      <c r="A231" s="61"/>
      <c r="B231" s="142"/>
      <c r="C231" s="58" t="s">
        <v>145</v>
      </c>
      <c r="D231" s="43" t="s">
        <v>37</v>
      </c>
      <c r="E231" s="44">
        <v>557</v>
      </c>
      <c r="F231" s="87"/>
    </row>
    <row r="232" spans="1:11" s="5" customFormat="1" ht="19.5" customHeight="1">
      <c r="A232" s="39">
        <f>A228+1</f>
        <v>57</v>
      </c>
      <c r="B232" s="130" t="s">
        <v>146</v>
      </c>
      <c r="C232" s="46" t="s">
        <v>213</v>
      </c>
      <c r="D232" s="34" t="s">
        <v>37</v>
      </c>
      <c r="E232" s="40"/>
      <c r="F232" s="55">
        <f>E233</f>
        <v>6</v>
      </c>
      <c r="G232" s="7"/>
      <c r="H232" s="1"/>
      <c r="I232" s="7"/>
      <c r="J232" s="7"/>
      <c r="K232" s="7"/>
    </row>
    <row r="233" spans="1:6" ht="15">
      <c r="A233" s="61"/>
      <c r="B233" s="142"/>
      <c r="C233" s="58" t="s">
        <v>147</v>
      </c>
      <c r="D233" s="43" t="s">
        <v>37</v>
      </c>
      <c r="E233" s="44">
        <v>6</v>
      </c>
      <c r="F233" s="87"/>
    </row>
    <row r="234" spans="1:6" ht="12.75" customHeight="1" hidden="1">
      <c r="A234" s="52"/>
      <c r="B234" s="132"/>
      <c r="C234" s="53" t="s">
        <v>26</v>
      </c>
      <c r="D234" s="30" t="s">
        <v>18</v>
      </c>
      <c r="E234" s="30" t="s">
        <v>18</v>
      </c>
      <c r="F234" s="54" t="s">
        <v>18</v>
      </c>
    </row>
    <row r="235" spans="1:6" ht="15" customHeight="1">
      <c r="A235" s="39">
        <f>A232+1</f>
        <v>58</v>
      </c>
      <c r="B235" s="130" t="s">
        <v>94</v>
      </c>
      <c r="C235" s="46" t="s">
        <v>27</v>
      </c>
      <c r="D235" s="75" t="s">
        <v>13</v>
      </c>
      <c r="E235" s="40"/>
      <c r="F235" s="55">
        <f>E239</f>
        <v>313</v>
      </c>
    </row>
    <row r="236" spans="1:6" ht="15" customHeight="1">
      <c r="A236" s="62"/>
      <c r="B236" s="140"/>
      <c r="C236" s="99" t="s">
        <v>49</v>
      </c>
      <c r="D236" s="35"/>
      <c r="E236" s="36"/>
      <c r="F236" s="86"/>
    </row>
    <row r="237" spans="1:6" ht="27">
      <c r="A237" s="62"/>
      <c r="B237" s="121"/>
      <c r="C237" s="56" t="s">
        <v>265</v>
      </c>
      <c r="D237" s="49"/>
      <c r="E237" s="50"/>
      <c r="F237" s="86"/>
    </row>
    <row r="238" spans="1:6" ht="13.5">
      <c r="A238" s="62"/>
      <c r="B238" s="121"/>
      <c r="C238" s="56" t="s">
        <v>148</v>
      </c>
      <c r="D238" s="49"/>
      <c r="E238" s="50"/>
      <c r="F238" s="86"/>
    </row>
    <row r="239" spans="1:6" ht="18" customHeight="1">
      <c r="A239" s="62"/>
      <c r="B239" s="121"/>
      <c r="C239" s="56" t="s">
        <v>266</v>
      </c>
      <c r="D239" s="49" t="s">
        <v>13</v>
      </c>
      <c r="E239" s="50">
        <v>313</v>
      </c>
      <c r="F239" s="86"/>
    </row>
    <row r="240" spans="1:6" ht="14.25" customHeight="1">
      <c r="A240" s="52"/>
      <c r="B240" s="132"/>
      <c r="C240" s="53" t="s">
        <v>46</v>
      </c>
      <c r="D240" s="76" t="s">
        <v>18</v>
      </c>
      <c r="E240" s="76" t="s">
        <v>18</v>
      </c>
      <c r="F240" s="216" t="s">
        <v>18</v>
      </c>
    </row>
    <row r="241" spans="1:6" ht="15" customHeight="1">
      <c r="A241" s="39">
        <f>A235+1</f>
        <v>59</v>
      </c>
      <c r="B241" s="130" t="s">
        <v>95</v>
      </c>
      <c r="C241" s="46" t="s">
        <v>139</v>
      </c>
      <c r="D241" s="66" t="s">
        <v>37</v>
      </c>
      <c r="E241" s="78"/>
      <c r="F241" s="74">
        <f>E245</f>
        <v>201</v>
      </c>
    </row>
    <row r="242" spans="1:6" ht="12" customHeight="1">
      <c r="A242" s="47">
        <f>A235+1</f>
        <v>59</v>
      </c>
      <c r="B242" s="130" t="s">
        <v>95</v>
      </c>
      <c r="C242" s="99" t="s">
        <v>138</v>
      </c>
      <c r="D242" s="75" t="s">
        <v>13</v>
      </c>
      <c r="E242" s="101"/>
      <c r="F242" s="80">
        <f>E245</f>
        <v>201</v>
      </c>
    </row>
    <row r="243" spans="1:6" ht="27">
      <c r="A243" s="47"/>
      <c r="B243" s="108"/>
      <c r="C243" s="56" t="s">
        <v>344</v>
      </c>
      <c r="D243" s="100"/>
      <c r="E243" s="101"/>
      <c r="F243" s="80"/>
    </row>
    <row r="244" spans="1:6" ht="16.5" customHeight="1">
      <c r="A244" s="47"/>
      <c r="B244" s="108"/>
      <c r="C244" s="56" t="s">
        <v>201</v>
      </c>
      <c r="D244" s="100"/>
      <c r="E244" s="101"/>
      <c r="F244" s="80"/>
    </row>
    <row r="245" spans="1:6" ht="12" customHeight="1">
      <c r="A245" s="62"/>
      <c r="B245" s="121"/>
      <c r="C245" s="56" t="s">
        <v>345</v>
      </c>
      <c r="D245" s="49" t="s">
        <v>13</v>
      </c>
      <c r="E245" s="50">
        <v>201</v>
      </c>
      <c r="F245" s="98"/>
    </row>
    <row r="246" spans="1:6" ht="12" customHeight="1">
      <c r="A246" s="39">
        <f>A241+1</f>
        <v>60</v>
      </c>
      <c r="B246" s="34" t="s">
        <v>137</v>
      </c>
      <c r="C246" s="46" t="s">
        <v>346</v>
      </c>
      <c r="D246" s="34" t="s">
        <v>13</v>
      </c>
      <c r="E246" s="179"/>
      <c r="F246" s="55">
        <f>E249</f>
        <v>60</v>
      </c>
    </row>
    <row r="247" spans="1:6" ht="27">
      <c r="A247" s="47"/>
      <c r="B247" s="48"/>
      <c r="C247" s="99" t="s">
        <v>138</v>
      </c>
      <c r="D247" s="48"/>
      <c r="E247" s="207"/>
      <c r="F247" s="185"/>
    </row>
    <row r="248" spans="1:6" s="3" customFormat="1" ht="13.5">
      <c r="A248" s="62"/>
      <c r="B248" s="35"/>
      <c r="C248" s="56" t="s">
        <v>335</v>
      </c>
      <c r="D248" s="49"/>
      <c r="E248" s="57"/>
      <c r="F248" s="86"/>
    </row>
    <row r="249" spans="1:6" ht="13.5">
      <c r="A249" s="61"/>
      <c r="B249" s="150"/>
      <c r="C249" s="58" t="s">
        <v>336</v>
      </c>
      <c r="D249" s="43" t="s">
        <v>13</v>
      </c>
      <c r="E249" s="180">
        <v>60</v>
      </c>
      <c r="F249" s="87"/>
    </row>
    <row r="250" spans="1:6" ht="13.5" customHeight="1">
      <c r="A250" s="347"/>
      <c r="B250" s="348"/>
      <c r="C250" s="348"/>
      <c r="D250" s="348"/>
      <c r="E250" s="348"/>
      <c r="F250" s="349"/>
    </row>
    <row r="251" spans="1:6" ht="13.5">
      <c r="A251" s="68"/>
      <c r="B251" s="135"/>
      <c r="C251" s="70" t="s">
        <v>356</v>
      </c>
      <c r="D251" s="69"/>
      <c r="E251" s="71"/>
      <c r="F251" s="72"/>
    </row>
    <row r="252" spans="1:6" ht="13.5">
      <c r="A252" s="52" t="s">
        <v>4</v>
      </c>
      <c r="B252" s="143"/>
      <c r="C252" s="103" t="s">
        <v>1</v>
      </c>
      <c r="D252" s="30" t="s">
        <v>18</v>
      </c>
      <c r="E252" s="30" t="s">
        <v>18</v>
      </c>
      <c r="F252" s="54" t="s">
        <v>18</v>
      </c>
    </row>
    <row r="253" spans="1:6" ht="27">
      <c r="A253" s="33">
        <v>61</v>
      </c>
      <c r="B253" s="34" t="s">
        <v>96</v>
      </c>
      <c r="C253" s="46" t="s">
        <v>75</v>
      </c>
      <c r="D253" s="34" t="s">
        <v>37</v>
      </c>
      <c r="E253" s="40"/>
      <c r="F253" s="41">
        <f>E256</f>
        <v>147.5</v>
      </c>
    </row>
    <row r="254" spans="1:6" ht="13.5">
      <c r="A254" s="104"/>
      <c r="B254" s="49"/>
      <c r="C254" s="99" t="s">
        <v>76</v>
      </c>
      <c r="D254" s="105"/>
      <c r="E254" s="106"/>
      <c r="F254" s="37"/>
    </row>
    <row r="255" spans="1:6" ht="13.5">
      <c r="A255" s="104"/>
      <c r="B255" s="49"/>
      <c r="C255" s="163" t="s">
        <v>150</v>
      </c>
      <c r="D255" s="105"/>
      <c r="E255" s="106"/>
      <c r="F255" s="37"/>
    </row>
    <row r="256" spans="1:6" ht="15">
      <c r="A256" s="104"/>
      <c r="B256" s="49"/>
      <c r="C256" s="163" t="s">
        <v>151</v>
      </c>
      <c r="D256" s="49" t="s">
        <v>38</v>
      </c>
      <c r="E256" s="50">
        <v>147.5</v>
      </c>
      <c r="F256" s="51"/>
    </row>
    <row r="257" spans="1:6" ht="27">
      <c r="A257" s="33">
        <v>62</v>
      </c>
      <c r="B257" s="34" t="s">
        <v>96</v>
      </c>
      <c r="C257" s="46" t="s">
        <v>75</v>
      </c>
      <c r="D257" s="34" t="s">
        <v>37</v>
      </c>
      <c r="E257" s="40"/>
      <c r="F257" s="41">
        <f>E260</f>
        <v>147.5</v>
      </c>
    </row>
    <row r="258" spans="1:6" ht="13.5">
      <c r="A258" s="104"/>
      <c r="B258" s="49"/>
      <c r="C258" s="99" t="s">
        <v>149</v>
      </c>
      <c r="D258" s="105"/>
      <c r="E258" s="106"/>
      <c r="F258" s="37"/>
    </row>
    <row r="259" spans="1:6" ht="13.5">
      <c r="A259" s="104"/>
      <c r="B259" s="49"/>
      <c r="C259" s="163" t="s">
        <v>150</v>
      </c>
      <c r="D259" s="105"/>
      <c r="E259" s="106"/>
      <c r="F259" s="37"/>
    </row>
    <row r="260" spans="1:6" ht="15.75" thickBot="1">
      <c r="A260" s="104"/>
      <c r="B260" s="49"/>
      <c r="C260" s="163" t="s">
        <v>151</v>
      </c>
      <c r="D260" s="49" t="s">
        <v>38</v>
      </c>
      <c r="E260" s="50">
        <v>147.5</v>
      </c>
      <c r="F260" s="51"/>
    </row>
    <row r="261" spans="1:6" ht="21" thickBot="1">
      <c r="A261" s="338" t="s">
        <v>157</v>
      </c>
      <c r="B261" s="339"/>
      <c r="C261" s="339"/>
      <c r="D261" s="339"/>
      <c r="E261" s="339"/>
      <c r="F261" s="340"/>
    </row>
    <row r="262" spans="1:6" ht="13.5">
      <c r="A262" s="68"/>
      <c r="B262" s="135"/>
      <c r="C262" s="201" t="s">
        <v>158</v>
      </c>
      <c r="D262" s="69"/>
      <c r="E262" s="189" t="s">
        <v>18</v>
      </c>
      <c r="F262" s="72" t="s">
        <v>18</v>
      </c>
    </row>
    <row r="263" spans="1:6" ht="13.5">
      <c r="A263" s="52" t="s">
        <v>4</v>
      </c>
      <c r="B263" s="143"/>
      <c r="C263" s="103" t="s">
        <v>160</v>
      </c>
      <c r="D263" s="30" t="s">
        <v>18</v>
      </c>
      <c r="E263" s="30" t="s">
        <v>18</v>
      </c>
      <c r="F263" s="54" t="s">
        <v>18</v>
      </c>
    </row>
    <row r="264" spans="1:6" ht="27">
      <c r="A264" s="190">
        <v>63</v>
      </c>
      <c r="B264" s="191" t="s">
        <v>159</v>
      </c>
      <c r="C264" s="200" t="s">
        <v>161</v>
      </c>
      <c r="D264" s="34" t="s">
        <v>37</v>
      </c>
      <c r="E264" s="191"/>
      <c r="F264" s="41">
        <f>E267</f>
        <v>32</v>
      </c>
    </row>
    <row r="265" spans="1:6" ht="15">
      <c r="A265" s="192"/>
      <c r="B265" s="193"/>
      <c r="C265" s="194" t="s">
        <v>162</v>
      </c>
      <c r="D265" s="48"/>
      <c r="E265" s="193"/>
      <c r="F265" s="51"/>
    </row>
    <row r="266" spans="1:6" ht="15">
      <c r="A266" s="192"/>
      <c r="B266" s="193"/>
      <c r="C266" s="194" t="s">
        <v>202</v>
      </c>
      <c r="D266" s="193"/>
      <c r="E266" s="193"/>
      <c r="F266" s="195"/>
    </row>
    <row r="267" spans="1:6" ht="15">
      <c r="A267" s="196"/>
      <c r="B267" s="197"/>
      <c r="C267" s="198" t="s">
        <v>203</v>
      </c>
      <c r="D267" s="49" t="s">
        <v>38</v>
      </c>
      <c r="E267" s="50">
        <v>32</v>
      </c>
      <c r="F267" s="199"/>
    </row>
    <row r="268" spans="1:6" ht="15">
      <c r="A268" s="190">
        <f>A264+1</f>
        <v>64</v>
      </c>
      <c r="B268" s="191" t="s">
        <v>159</v>
      </c>
      <c r="C268" s="200" t="s">
        <v>163</v>
      </c>
      <c r="D268" s="34" t="s">
        <v>37</v>
      </c>
      <c r="E268" s="191"/>
      <c r="F268" s="41">
        <f>E269</f>
        <v>22</v>
      </c>
    </row>
    <row r="269" spans="1:6" ht="15">
      <c r="A269" s="196"/>
      <c r="B269" s="197"/>
      <c r="C269" s="198" t="s">
        <v>164</v>
      </c>
      <c r="D269" s="49" t="s">
        <v>38</v>
      </c>
      <c r="E269" s="50">
        <v>22</v>
      </c>
      <c r="F269" s="199"/>
    </row>
    <row r="270" spans="1:6" ht="15">
      <c r="A270" s="190">
        <f>A268+1</f>
        <v>65</v>
      </c>
      <c r="B270" s="191" t="s">
        <v>159</v>
      </c>
      <c r="C270" s="200" t="s">
        <v>165</v>
      </c>
      <c r="D270" s="34" t="s">
        <v>37</v>
      </c>
      <c r="E270" s="191"/>
      <c r="F270" s="41">
        <f>E271</f>
        <v>22</v>
      </c>
    </row>
    <row r="271" spans="1:6" ht="15">
      <c r="A271" s="196"/>
      <c r="B271" s="197"/>
      <c r="C271" s="198" t="s">
        <v>164</v>
      </c>
      <c r="D271" s="49" t="s">
        <v>38</v>
      </c>
      <c r="E271" s="50">
        <v>22</v>
      </c>
      <c r="F271" s="199"/>
    </row>
    <row r="272" spans="1:6" ht="15">
      <c r="A272" s="190">
        <f>A270+1</f>
        <v>66</v>
      </c>
      <c r="B272" s="191" t="s">
        <v>159</v>
      </c>
      <c r="C272" s="200" t="s">
        <v>166</v>
      </c>
      <c r="D272" s="34" t="s">
        <v>37</v>
      </c>
      <c r="E272" s="191"/>
      <c r="F272" s="41">
        <f>E273</f>
        <v>22</v>
      </c>
    </row>
    <row r="273" spans="1:6" ht="15">
      <c r="A273" s="196"/>
      <c r="B273" s="197"/>
      <c r="C273" s="198" t="s">
        <v>164</v>
      </c>
      <c r="D273" s="49" t="s">
        <v>38</v>
      </c>
      <c r="E273" s="50">
        <v>22</v>
      </c>
      <c r="F273" s="199"/>
    </row>
    <row r="274" spans="1:6" ht="15">
      <c r="A274" s="190">
        <f>A272+1</f>
        <v>67</v>
      </c>
      <c r="B274" s="191" t="s">
        <v>159</v>
      </c>
      <c r="C274" s="200" t="s">
        <v>204</v>
      </c>
      <c r="D274" s="34" t="s">
        <v>37</v>
      </c>
      <c r="E274" s="191"/>
      <c r="F274" s="41">
        <f>E275</f>
        <v>5.4</v>
      </c>
    </row>
    <row r="275" spans="1:6" ht="15">
      <c r="A275" s="196"/>
      <c r="B275" s="197"/>
      <c r="C275" s="198" t="s">
        <v>205</v>
      </c>
      <c r="D275" s="49" t="s">
        <v>38</v>
      </c>
      <c r="E275" s="50">
        <v>5.4</v>
      </c>
      <c r="F275" s="199"/>
    </row>
    <row r="276" spans="1:6" ht="13.5">
      <c r="A276" s="190">
        <f>A274+1</f>
        <v>68</v>
      </c>
      <c r="B276" s="191" t="s">
        <v>159</v>
      </c>
      <c r="C276" s="200" t="s">
        <v>206</v>
      </c>
      <c r="D276" s="188"/>
      <c r="E276" s="187"/>
      <c r="F276" s="41">
        <f>E277</f>
        <v>55</v>
      </c>
    </row>
    <row r="277" spans="1:6" ht="13.5">
      <c r="A277" s="196"/>
      <c r="B277" s="197"/>
      <c r="C277" s="198" t="s">
        <v>207</v>
      </c>
      <c r="D277" s="43" t="s">
        <v>13</v>
      </c>
      <c r="E277" s="180">
        <v>55</v>
      </c>
      <c r="F277" s="199"/>
    </row>
    <row r="278" spans="1:6" ht="32.25">
      <c r="A278" s="190">
        <f>A276+1</f>
        <v>69</v>
      </c>
      <c r="B278" s="191" t="s">
        <v>159</v>
      </c>
      <c r="C278" s="200" t="s">
        <v>168</v>
      </c>
      <c r="D278" s="188"/>
      <c r="E278" s="187"/>
      <c r="F278" s="41">
        <f>E279</f>
        <v>11.5</v>
      </c>
    </row>
    <row r="279" spans="1:6" ht="13.5">
      <c r="A279" s="196"/>
      <c r="B279" s="197"/>
      <c r="C279" s="198" t="s">
        <v>208</v>
      </c>
      <c r="D279" s="43" t="s">
        <v>13</v>
      </c>
      <c r="E279" s="180">
        <v>11.5</v>
      </c>
      <c r="F279" s="199"/>
    </row>
    <row r="280" spans="1:6" ht="27">
      <c r="A280" s="190">
        <f>A278+1</f>
        <v>70</v>
      </c>
      <c r="B280" s="191" t="s">
        <v>159</v>
      </c>
      <c r="C280" s="200" t="s">
        <v>167</v>
      </c>
      <c r="D280" s="188"/>
      <c r="E280" s="187"/>
      <c r="F280" s="41">
        <f>E281</f>
        <v>51</v>
      </c>
    </row>
    <row r="281" spans="1:6" ht="13.5">
      <c r="A281" s="196"/>
      <c r="B281" s="197"/>
      <c r="C281" s="198" t="s">
        <v>209</v>
      </c>
      <c r="D281" s="43" t="s">
        <v>13</v>
      </c>
      <c r="E281" s="180">
        <v>51</v>
      </c>
      <c r="F281" s="199"/>
    </row>
    <row r="282" spans="1:6" ht="13.5">
      <c r="A282" s="190">
        <f>A280+1</f>
        <v>71</v>
      </c>
      <c r="B282" s="191" t="s">
        <v>159</v>
      </c>
      <c r="C282" s="200" t="s">
        <v>210</v>
      </c>
      <c r="D282" s="188"/>
      <c r="E282" s="187"/>
      <c r="F282" s="41">
        <f>E283</f>
        <v>59.5</v>
      </c>
    </row>
    <row r="283" spans="1:6" ht="13.5">
      <c r="A283" s="196"/>
      <c r="B283" s="197"/>
      <c r="C283" s="198" t="s">
        <v>211</v>
      </c>
      <c r="D283" s="43" t="s">
        <v>13</v>
      </c>
      <c r="E283" s="180">
        <v>59.5</v>
      </c>
      <c r="F283" s="199"/>
    </row>
    <row r="285" spans="1:6" ht="13.5">
      <c r="A285" s="68"/>
      <c r="B285" s="135"/>
      <c r="C285" s="201" t="s">
        <v>169</v>
      </c>
      <c r="D285" s="69"/>
      <c r="E285" s="189" t="s">
        <v>18</v>
      </c>
      <c r="F285" s="72" t="s">
        <v>18</v>
      </c>
    </row>
    <row r="286" spans="1:6" ht="13.5">
      <c r="A286" s="52" t="s">
        <v>4</v>
      </c>
      <c r="B286" s="143"/>
      <c r="C286" s="103" t="s">
        <v>171</v>
      </c>
      <c r="D286" s="30" t="s">
        <v>18</v>
      </c>
      <c r="E286" s="30" t="s">
        <v>18</v>
      </c>
      <c r="F286" s="54" t="s">
        <v>18</v>
      </c>
    </row>
    <row r="287" spans="1:6" ht="13.5">
      <c r="A287" s="190">
        <f>A282+1</f>
        <v>72</v>
      </c>
      <c r="B287" s="186" t="s">
        <v>170</v>
      </c>
      <c r="C287" s="188" t="s">
        <v>172</v>
      </c>
      <c r="D287" s="34" t="s">
        <v>353</v>
      </c>
      <c r="E287" s="191"/>
      <c r="F287" s="41">
        <f>E288</f>
        <v>3.5</v>
      </c>
    </row>
    <row r="288" spans="1:6" ht="13.5">
      <c r="A288" s="202"/>
      <c r="B288" s="197"/>
      <c r="C288" s="203" t="s">
        <v>352</v>
      </c>
      <c r="D288" s="49" t="s">
        <v>353</v>
      </c>
      <c r="E288" s="50">
        <v>3.5</v>
      </c>
      <c r="F288" s="199"/>
    </row>
  </sheetData>
  <sheetProtection/>
  <mergeCells count="15">
    <mergeCell ref="A1:F1"/>
    <mergeCell ref="A2:F2"/>
    <mergeCell ref="D3:F3"/>
    <mergeCell ref="A3:A4"/>
    <mergeCell ref="C3:C4"/>
    <mergeCell ref="A6:F6"/>
    <mergeCell ref="A261:F261"/>
    <mergeCell ref="A19:A23"/>
    <mergeCell ref="A208:F208"/>
    <mergeCell ref="A250:F250"/>
    <mergeCell ref="A220:F220"/>
    <mergeCell ref="A15:A18"/>
    <mergeCell ref="F9:F10"/>
    <mergeCell ref="A12:A13"/>
    <mergeCell ref="A51:F51"/>
  </mergeCells>
  <printOptions horizontalCentered="1"/>
  <pageMargins left="0.7480314960629921" right="0.4724409448818898" top="0.7874015748031497" bottom="0.7874015748031497" header="0.5118110236220472" footer="0.5118110236220472"/>
  <pageSetup fitToHeight="5" horizontalDpi="300" verticalDpi="300" orientation="portrait" paperSize="9" scale="60" r:id="rId1"/>
  <headerFooter alignWithMargins="0">
    <oddFooter>&amp;CStrona &amp;P z &amp;N</oddFooter>
  </headerFooter>
  <rowBreaks count="2" manualBreakCount="2">
    <brk id="121" max="5" man="1"/>
    <brk id="2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showGridLines="0" view="pageBreakPreview" zoomScale="75" zoomScaleSheetLayoutView="75" zoomScalePageLayoutView="0" workbookViewId="0" topLeftCell="A104">
      <selection activeCell="C128" sqref="C128"/>
    </sheetView>
  </sheetViews>
  <sheetFormatPr defaultColWidth="9.140625" defaultRowHeight="12.75"/>
  <cols>
    <col min="1" max="1" width="4.8515625" style="10" customWidth="1"/>
    <col min="2" max="2" width="11.57421875" style="10" customWidth="1"/>
    <col min="3" max="3" width="65.140625" style="11" customWidth="1"/>
    <col min="4" max="4" width="6.421875" style="12" customWidth="1"/>
    <col min="5" max="5" width="9.421875" style="17" bestFit="1" customWidth="1"/>
    <col min="6" max="6" width="15.00390625" style="13" bestFit="1" customWidth="1"/>
    <col min="7" max="7" width="14.8515625" style="295" customWidth="1"/>
    <col min="8" max="8" width="14.421875" style="1" customWidth="1"/>
    <col min="9" max="9" width="12.28125" style="1" customWidth="1"/>
    <col min="10" max="16384" width="9.140625" style="1" customWidth="1"/>
  </cols>
  <sheetData>
    <row r="1" spans="1:7" s="2" customFormat="1" ht="22.5" customHeight="1">
      <c r="A1" s="355" t="s">
        <v>354</v>
      </c>
      <c r="B1" s="355"/>
      <c r="C1" s="356"/>
      <c r="D1" s="356"/>
      <c r="E1" s="356"/>
      <c r="F1" s="356"/>
      <c r="G1" s="280"/>
    </row>
    <row r="2" spans="1:8" s="2" customFormat="1" ht="40.5" customHeight="1" thickBot="1">
      <c r="A2" s="357" t="s">
        <v>214</v>
      </c>
      <c r="B2" s="357"/>
      <c r="C2" s="358"/>
      <c r="D2" s="358"/>
      <c r="E2" s="358"/>
      <c r="F2" s="358"/>
      <c r="G2" s="280"/>
      <c r="H2" s="209"/>
    </row>
    <row r="3" spans="1:7" s="3" customFormat="1" ht="17.25" customHeight="1">
      <c r="A3" s="362" t="s">
        <v>14</v>
      </c>
      <c r="B3" s="124" t="s">
        <v>52</v>
      </c>
      <c r="C3" s="364" t="s">
        <v>5</v>
      </c>
      <c r="D3" s="368" t="s">
        <v>6</v>
      </c>
      <c r="E3" s="369"/>
      <c r="F3" s="215" t="s">
        <v>297</v>
      </c>
      <c r="G3" s="309" t="s">
        <v>298</v>
      </c>
    </row>
    <row r="4" spans="1:7" s="3" customFormat="1" ht="27.75" customHeight="1" thickBot="1">
      <c r="A4" s="363"/>
      <c r="B4" s="125" t="s">
        <v>51</v>
      </c>
      <c r="C4" s="365"/>
      <c r="D4" s="19" t="s">
        <v>7</v>
      </c>
      <c r="E4" s="147" t="s">
        <v>8</v>
      </c>
      <c r="F4" s="148" t="s">
        <v>34</v>
      </c>
      <c r="G4" s="281" t="s">
        <v>34</v>
      </c>
    </row>
    <row r="5" spans="1:7" s="3" customFormat="1" ht="14.25" thickBot="1">
      <c r="A5" s="20">
        <v>1</v>
      </c>
      <c r="B5" s="126">
        <v>2</v>
      </c>
      <c r="C5" s="21">
        <v>3</v>
      </c>
      <c r="D5" s="22">
        <v>4</v>
      </c>
      <c r="E5" s="23">
        <v>5</v>
      </c>
      <c r="F5" s="23">
        <v>6</v>
      </c>
      <c r="G5" s="308">
        <v>7</v>
      </c>
    </row>
    <row r="6" spans="1:7" s="3" customFormat="1" ht="21" customHeight="1" thickBot="1">
      <c r="A6" s="338" t="s">
        <v>156</v>
      </c>
      <c r="B6" s="339"/>
      <c r="C6" s="339"/>
      <c r="D6" s="339"/>
      <c r="E6" s="339"/>
      <c r="F6" s="339"/>
      <c r="G6" s="340"/>
    </row>
    <row r="7" spans="1:7" s="4" customFormat="1" ht="24.75" customHeight="1">
      <c r="A7" s="218"/>
      <c r="B7" s="219"/>
      <c r="C7" s="220" t="s">
        <v>22</v>
      </c>
      <c r="D7" s="219"/>
      <c r="E7" s="221"/>
      <c r="F7" s="222"/>
      <c r="G7" s="282"/>
    </row>
    <row r="8" spans="1:9" s="3" customFormat="1" ht="26.25" customHeight="1" thickBot="1">
      <c r="A8" s="39">
        <v>0</v>
      </c>
      <c r="B8" s="34" t="s">
        <v>315</v>
      </c>
      <c r="C8" s="46" t="s">
        <v>316</v>
      </c>
      <c r="D8" s="64" t="s">
        <v>351</v>
      </c>
      <c r="E8" s="64">
        <v>1</v>
      </c>
      <c r="F8" s="296"/>
      <c r="G8" s="297"/>
      <c r="I8" s="299"/>
    </row>
    <row r="9" spans="1:7" s="4" customFormat="1" ht="24.75" customHeight="1">
      <c r="A9" s="218"/>
      <c r="B9" s="219"/>
      <c r="C9" s="220" t="s">
        <v>22</v>
      </c>
      <c r="D9" s="219"/>
      <c r="E9" s="221"/>
      <c r="F9" s="222"/>
      <c r="G9" s="282"/>
    </row>
    <row r="10" spans="1:7" s="3" customFormat="1" ht="15" customHeight="1">
      <c r="A10" s="29"/>
      <c r="B10" s="223"/>
      <c r="C10" s="31" t="s">
        <v>15</v>
      </c>
      <c r="D10" s="30" t="s">
        <v>18</v>
      </c>
      <c r="E10" s="30" t="s">
        <v>18</v>
      </c>
      <c r="F10" s="30" t="s">
        <v>18</v>
      </c>
      <c r="G10" s="284" t="s">
        <v>18</v>
      </c>
    </row>
    <row r="11" spans="1:7" s="3" customFormat="1" ht="15" customHeight="1">
      <c r="A11" s="39">
        <v>1</v>
      </c>
      <c r="B11" s="34" t="s">
        <v>99</v>
      </c>
      <c r="C11" s="46" t="s">
        <v>100</v>
      </c>
      <c r="D11" s="64" t="s">
        <v>11</v>
      </c>
      <c r="E11" s="224">
        <v>0.315</v>
      </c>
      <c r="F11" s="224"/>
      <c r="G11" s="283"/>
    </row>
    <row r="12" spans="1:7" s="3" customFormat="1" ht="15" customHeight="1">
      <c r="A12" s="154"/>
      <c r="B12" s="155"/>
      <c r="C12" s="53" t="s">
        <v>30</v>
      </c>
      <c r="D12" s="76" t="s">
        <v>18</v>
      </c>
      <c r="E12" s="225" t="s">
        <v>18</v>
      </c>
      <c r="F12" s="225" t="s">
        <v>18</v>
      </c>
      <c r="G12" s="285" t="s">
        <v>18</v>
      </c>
    </row>
    <row r="13" spans="1:7" s="3" customFormat="1" ht="27">
      <c r="A13" s="39">
        <f>A11+1</f>
        <v>2</v>
      </c>
      <c r="B13" s="34" t="s">
        <v>270</v>
      </c>
      <c r="C13" s="46" t="s">
        <v>271</v>
      </c>
      <c r="D13" s="34" t="s">
        <v>17</v>
      </c>
      <c r="E13" s="224">
        <v>3</v>
      </c>
      <c r="F13" s="224"/>
      <c r="G13" s="283"/>
    </row>
    <row r="14" spans="1:7" s="3" customFormat="1" ht="15" customHeight="1">
      <c r="A14" s="226"/>
      <c r="B14" s="227"/>
      <c r="C14" s="53" t="s">
        <v>0</v>
      </c>
      <c r="D14" s="30" t="s">
        <v>18</v>
      </c>
      <c r="E14" s="30" t="s">
        <v>18</v>
      </c>
      <c r="F14" s="30" t="s">
        <v>18</v>
      </c>
      <c r="G14" s="284" t="s">
        <v>18</v>
      </c>
    </row>
    <row r="15" spans="1:7" s="3" customFormat="1" ht="14.25" customHeight="1">
      <c r="A15" s="341">
        <f>A13+1</f>
        <v>3</v>
      </c>
      <c r="B15" s="34" t="s">
        <v>53</v>
      </c>
      <c r="C15" s="46" t="s">
        <v>109</v>
      </c>
      <c r="D15" s="34" t="s">
        <v>37</v>
      </c>
      <c r="E15" s="228">
        <v>100</v>
      </c>
      <c r="F15" s="228"/>
      <c r="G15" s="283"/>
    </row>
    <row r="16" spans="1:7" s="3" customFormat="1" ht="29.25">
      <c r="A16" s="343"/>
      <c r="B16" s="153"/>
      <c r="C16" s="165" t="s">
        <v>154</v>
      </c>
      <c r="D16" s="43" t="s">
        <v>40</v>
      </c>
      <c r="E16" s="252">
        <v>15</v>
      </c>
      <c r="F16" s="252"/>
      <c r="G16" s="283"/>
    </row>
    <row r="17" spans="1:7" s="3" customFormat="1" ht="14.25" customHeight="1">
      <c r="A17" s="341">
        <f>A15+1</f>
        <v>4</v>
      </c>
      <c r="B17" s="34" t="s">
        <v>272</v>
      </c>
      <c r="C17" s="46" t="s">
        <v>35</v>
      </c>
      <c r="D17" s="34" t="s">
        <v>37</v>
      </c>
      <c r="E17" s="252">
        <v>757</v>
      </c>
      <c r="F17" s="252"/>
      <c r="G17" s="283"/>
    </row>
    <row r="18" spans="1:7" s="3" customFormat="1" ht="12" customHeight="1">
      <c r="A18" s="343"/>
      <c r="B18" s="153"/>
      <c r="C18" s="211" t="s">
        <v>218</v>
      </c>
      <c r="D18" s="43" t="s">
        <v>40</v>
      </c>
      <c r="E18" s="252">
        <v>113.55</v>
      </c>
      <c r="F18" s="252"/>
      <c r="G18" s="283"/>
    </row>
    <row r="19" spans="1:7" s="3" customFormat="1" ht="15" customHeight="1">
      <c r="A19" s="52"/>
      <c r="B19" s="170"/>
      <c r="C19" s="53" t="s">
        <v>12</v>
      </c>
      <c r="D19" s="30" t="s">
        <v>18</v>
      </c>
      <c r="E19" s="229" t="s">
        <v>18</v>
      </c>
      <c r="F19" s="229" t="s">
        <v>18</v>
      </c>
      <c r="G19" s="284" t="s">
        <v>18</v>
      </c>
    </row>
    <row r="20" spans="1:7" s="6" customFormat="1" ht="15" customHeight="1">
      <c r="A20" s="157">
        <f>A17+1</f>
        <v>5</v>
      </c>
      <c r="B20" s="64" t="s">
        <v>56</v>
      </c>
      <c r="C20" s="159" t="s">
        <v>57</v>
      </c>
      <c r="D20" s="64" t="s">
        <v>37</v>
      </c>
      <c r="E20" s="217">
        <v>9</v>
      </c>
      <c r="F20" s="217"/>
      <c r="G20" s="283"/>
    </row>
    <row r="21" spans="1:7" s="6" customFormat="1" ht="15" customHeight="1">
      <c r="A21" s="157">
        <f aca="true" t="shared" si="0" ref="A21:A27">A20+1</f>
        <v>6</v>
      </c>
      <c r="B21" s="64" t="s">
        <v>279</v>
      </c>
      <c r="C21" s="159" t="s">
        <v>278</v>
      </c>
      <c r="D21" s="64" t="s">
        <v>37</v>
      </c>
      <c r="E21" s="217">
        <v>3.5</v>
      </c>
      <c r="F21" s="217"/>
      <c r="G21" s="283"/>
    </row>
    <row r="22" spans="1:7" s="6" customFormat="1" ht="15" customHeight="1">
      <c r="A22" s="157">
        <f t="shared" si="0"/>
        <v>7</v>
      </c>
      <c r="B22" s="64" t="s">
        <v>274</v>
      </c>
      <c r="C22" s="159" t="s">
        <v>275</v>
      </c>
      <c r="D22" s="64" t="s">
        <v>37</v>
      </c>
      <c r="E22" s="217">
        <v>52.5</v>
      </c>
      <c r="F22" s="217"/>
      <c r="G22" s="283"/>
    </row>
    <row r="23" spans="1:7" s="6" customFormat="1" ht="15" customHeight="1">
      <c r="A23" s="157">
        <f t="shared" si="0"/>
        <v>8</v>
      </c>
      <c r="B23" s="64" t="s">
        <v>54</v>
      </c>
      <c r="C23" s="159" t="s">
        <v>220</v>
      </c>
      <c r="D23" s="64" t="s">
        <v>13</v>
      </c>
      <c r="E23" s="217">
        <v>31.9</v>
      </c>
      <c r="F23" s="217"/>
      <c r="G23" s="283"/>
    </row>
    <row r="24" spans="1:7" s="6" customFormat="1" ht="15" customHeight="1">
      <c r="A24" s="157">
        <f t="shared" si="0"/>
        <v>9</v>
      </c>
      <c r="B24" s="64" t="s">
        <v>273</v>
      </c>
      <c r="C24" s="159" t="s">
        <v>55</v>
      </c>
      <c r="D24" s="64" t="s">
        <v>13</v>
      </c>
      <c r="E24" s="217">
        <v>22</v>
      </c>
      <c r="F24" s="217"/>
      <c r="G24" s="283"/>
    </row>
    <row r="25" spans="1:7" s="6" customFormat="1" ht="15" customHeight="1">
      <c r="A25" s="157">
        <f t="shared" si="0"/>
        <v>10</v>
      </c>
      <c r="B25" s="64" t="s">
        <v>58</v>
      </c>
      <c r="C25" s="159" t="s">
        <v>59</v>
      </c>
      <c r="D25" s="64" t="s">
        <v>39</v>
      </c>
      <c r="E25" s="217">
        <v>11.5</v>
      </c>
      <c r="F25" s="217"/>
      <c r="G25" s="283"/>
    </row>
    <row r="26" spans="1:7" s="6" customFormat="1" ht="15" customHeight="1">
      <c r="A26" s="157">
        <f t="shared" si="0"/>
        <v>11</v>
      </c>
      <c r="B26" s="64" t="s">
        <v>61</v>
      </c>
      <c r="C26" s="159" t="s">
        <v>112</v>
      </c>
      <c r="D26" s="64" t="s">
        <v>37</v>
      </c>
      <c r="E26" s="217">
        <v>15</v>
      </c>
      <c r="F26" s="217"/>
      <c r="G26" s="283"/>
    </row>
    <row r="27" spans="1:11" s="7" customFormat="1" ht="15" customHeight="1" thickBot="1">
      <c r="A27" s="230">
        <f t="shared" si="0"/>
        <v>12</v>
      </c>
      <c r="B27" s="231" t="s">
        <v>77</v>
      </c>
      <c r="C27" s="232" t="s">
        <v>84</v>
      </c>
      <c r="D27" s="231" t="s">
        <v>13</v>
      </c>
      <c r="E27" s="233">
        <v>460</v>
      </c>
      <c r="F27" s="233"/>
      <c r="G27" s="287"/>
      <c r="H27" s="6"/>
      <c r="I27" s="6"/>
      <c r="J27" s="6"/>
      <c r="K27" s="6"/>
    </row>
    <row r="28" spans="1:11" ht="24.75" customHeight="1" thickBot="1">
      <c r="A28" s="366" t="s">
        <v>296</v>
      </c>
      <c r="B28" s="367"/>
      <c r="C28" s="367"/>
      <c r="D28" s="367"/>
      <c r="E28" s="367"/>
      <c r="F28" s="367"/>
      <c r="G28" s="298"/>
      <c r="H28" s="4"/>
      <c r="I28" s="299"/>
      <c r="J28" s="4"/>
      <c r="K28" s="4"/>
    </row>
    <row r="29" spans="1:7" s="4" customFormat="1" ht="24.75" customHeight="1">
      <c r="A29" s="218"/>
      <c r="B29" s="219"/>
      <c r="C29" s="234" t="s">
        <v>23</v>
      </c>
      <c r="D29" s="219"/>
      <c r="E29" s="221"/>
      <c r="F29" s="235"/>
      <c r="G29" s="282"/>
    </row>
    <row r="30" spans="1:11" s="3" customFormat="1" ht="15" customHeight="1">
      <c r="A30" s="29"/>
      <c r="B30" s="223"/>
      <c r="C30" s="31" t="s">
        <v>16</v>
      </c>
      <c r="D30" s="30" t="s">
        <v>18</v>
      </c>
      <c r="E30" s="30" t="s">
        <v>18</v>
      </c>
      <c r="F30" s="229" t="s">
        <v>18</v>
      </c>
      <c r="G30" s="284" t="s">
        <v>18</v>
      </c>
      <c r="H30" s="4"/>
      <c r="I30" s="4"/>
      <c r="J30" s="4"/>
      <c r="K30" s="4"/>
    </row>
    <row r="31" spans="1:11" s="3" customFormat="1" ht="15">
      <c r="A31" s="39">
        <f>A27+1</f>
        <v>13</v>
      </c>
      <c r="B31" s="34" t="s">
        <v>82</v>
      </c>
      <c r="C31" s="46" t="s">
        <v>47</v>
      </c>
      <c r="D31" s="34" t="s">
        <v>39</v>
      </c>
      <c r="E31" s="224">
        <v>327</v>
      </c>
      <c r="F31" s="224"/>
      <c r="G31" s="283"/>
      <c r="H31" s="16"/>
      <c r="I31" s="1"/>
      <c r="J31" s="1"/>
      <c r="K31" s="1"/>
    </row>
    <row r="32" spans="1:11" s="3" customFormat="1" ht="13.5">
      <c r="A32" s="47"/>
      <c r="B32" s="48"/>
      <c r="C32" s="204" t="s">
        <v>299</v>
      </c>
      <c r="D32" s="48"/>
      <c r="E32" s="236"/>
      <c r="F32" s="236"/>
      <c r="G32" s="286"/>
      <c r="H32" s="16"/>
      <c r="I32" s="1"/>
      <c r="J32" s="1"/>
      <c r="K32" s="1"/>
    </row>
    <row r="33" spans="1:11" s="3" customFormat="1" ht="15" customHeight="1">
      <c r="A33" s="29"/>
      <c r="B33" s="223"/>
      <c r="C33" s="31" t="s">
        <v>80</v>
      </c>
      <c r="D33" s="30" t="s">
        <v>18</v>
      </c>
      <c r="E33" s="229" t="s">
        <v>18</v>
      </c>
      <c r="F33" s="229" t="s">
        <v>18</v>
      </c>
      <c r="G33" s="284" t="s">
        <v>18</v>
      </c>
      <c r="H33" s="4"/>
      <c r="I33" s="4"/>
      <c r="J33" s="4"/>
      <c r="K33" s="4"/>
    </row>
    <row r="34" spans="1:11" s="3" customFormat="1" ht="15">
      <c r="A34" s="39">
        <f>A31+1</f>
        <v>14</v>
      </c>
      <c r="B34" s="34" t="s">
        <v>82</v>
      </c>
      <c r="C34" s="46" t="s">
        <v>81</v>
      </c>
      <c r="D34" s="34" t="s">
        <v>39</v>
      </c>
      <c r="E34" s="224">
        <v>453</v>
      </c>
      <c r="F34" s="224"/>
      <c r="G34" s="283"/>
      <c r="H34" s="16"/>
      <c r="I34" s="1"/>
      <c r="J34" s="1"/>
      <c r="K34" s="1"/>
    </row>
    <row r="35" spans="1:11" ht="15.75" thickBot="1">
      <c r="A35" s="237">
        <f>A34+1</f>
        <v>15</v>
      </c>
      <c r="B35" s="238" t="s">
        <v>82</v>
      </c>
      <c r="C35" s="239" t="s">
        <v>21</v>
      </c>
      <c r="D35" s="238" t="s">
        <v>37</v>
      </c>
      <c r="E35" s="240">
        <v>323.6</v>
      </c>
      <c r="F35" s="240"/>
      <c r="G35" s="283"/>
      <c r="H35" s="4"/>
      <c r="I35" s="5"/>
      <c r="J35" s="5"/>
      <c r="K35" s="5"/>
    </row>
    <row r="36" spans="1:9" s="4" customFormat="1" ht="24.75" customHeight="1" thickBot="1">
      <c r="A36" s="366" t="s">
        <v>300</v>
      </c>
      <c r="B36" s="367"/>
      <c r="C36" s="367"/>
      <c r="D36" s="367"/>
      <c r="E36" s="367"/>
      <c r="F36" s="367"/>
      <c r="G36" s="298"/>
      <c r="I36" s="299"/>
    </row>
    <row r="37" spans="1:11" s="3" customFormat="1" ht="24.75" customHeight="1">
      <c r="A37" s="218"/>
      <c r="B37" s="219"/>
      <c r="C37" s="234" t="s">
        <v>29</v>
      </c>
      <c r="D37" s="219"/>
      <c r="E37" s="221"/>
      <c r="F37" s="235"/>
      <c r="G37" s="282"/>
      <c r="H37" s="4"/>
      <c r="I37" s="4"/>
      <c r="J37" s="4"/>
      <c r="K37" s="4"/>
    </row>
    <row r="38" spans="1:11" s="3" customFormat="1" ht="15" customHeight="1">
      <c r="A38" s="52"/>
      <c r="B38" s="170"/>
      <c r="C38" s="53" t="s">
        <v>67</v>
      </c>
      <c r="D38" s="76" t="s">
        <v>18</v>
      </c>
      <c r="E38" s="76" t="s">
        <v>18</v>
      </c>
      <c r="F38" s="244" t="s">
        <v>18</v>
      </c>
      <c r="G38" s="285" t="s">
        <v>18</v>
      </c>
      <c r="H38" s="4"/>
      <c r="I38" s="4"/>
      <c r="J38" s="4"/>
      <c r="K38" s="4"/>
    </row>
    <row r="39" spans="1:11" s="3" customFormat="1" ht="27">
      <c r="A39" s="245">
        <f>A35+1</f>
        <v>16</v>
      </c>
      <c r="B39" s="246" t="s">
        <v>283</v>
      </c>
      <c r="C39" s="247" t="s">
        <v>317</v>
      </c>
      <c r="D39" s="246" t="s">
        <v>13</v>
      </c>
      <c r="E39" s="248">
        <v>11.5</v>
      </c>
      <c r="F39" s="248"/>
      <c r="G39" s="283"/>
      <c r="H39" s="14"/>
      <c r="I39" s="4"/>
      <c r="J39" s="4"/>
      <c r="K39" s="4"/>
    </row>
    <row r="40" spans="1:11" s="3" customFormat="1" ht="27">
      <c r="A40" s="245">
        <f>A39+1</f>
        <v>17</v>
      </c>
      <c r="B40" s="246" t="s">
        <v>283</v>
      </c>
      <c r="C40" s="247" t="s">
        <v>234</v>
      </c>
      <c r="D40" s="246" t="s">
        <v>39</v>
      </c>
      <c r="E40" s="248">
        <v>10.35</v>
      </c>
      <c r="F40" s="248"/>
      <c r="G40" s="297"/>
      <c r="H40" s="14"/>
      <c r="I40" s="4"/>
      <c r="J40" s="4"/>
      <c r="K40" s="4"/>
    </row>
    <row r="41" spans="1:11" s="3" customFormat="1" ht="27.75" customHeight="1">
      <c r="A41" s="245">
        <f>A40+1</f>
        <v>18</v>
      </c>
      <c r="B41" s="246" t="s">
        <v>283</v>
      </c>
      <c r="C41" s="247" t="s">
        <v>237</v>
      </c>
      <c r="D41" s="246" t="s">
        <v>39</v>
      </c>
      <c r="E41" s="248">
        <v>18</v>
      </c>
      <c r="F41" s="248"/>
      <c r="G41" s="297"/>
      <c r="H41" s="311"/>
      <c r="I41" s="4"/>
      <c r="J41" s="4"/>
      <c r="K41" s="4"/>
    </row>
    <row r="42" spans="1:11" s="3" customFormat="1" ht="15" customHeight="1">
      <c r="A42" s="52"/>
      <c r="B42" s="170"/>
      <c r="C42" s="53" t="s">
        <v>66</v>
      </c>
      <c r="D42" s="76" t="s">
        <v>18</v>
      </c>
      <c r="E42" s="244" t="s">
        <v>18</v>
      </c>
      <c r="F42" s="244" t="s">
        <v>18</v>
      </c>
      <c r="G42" s="285" t="s">
        <v>18</v>
      </c>
      <c r="H42" s="4"/>
      <c r="I42" s="4"/>
      <c r="J42" s="4"/>
      <c r="K42" s="4"/>
    </row>
    <row r="43" spans="1:11" s="3" customFormat="1" ht="12" customHeight="1">
      <c r="A43" s="245">
        <v>19</v>
      </c>
      <c r="B43" s="246" t="s">
        <v>284</v>
      </c>
      <c r="C43" s="247" t="s">
        <v>178</v>
      </c>
      <c r="D43" s="246" t="s">
        <v>13</v>
      </c>
      <c r="E43" s="248">
        <v>7.5</v>
      </c>
      <c r="F43" s="248"/>
      <c r="G43" s="283"/>
      <c r="H43" s="14"/>
      <c r="I43" s="4"/>
      <c r="J43" s="4"/>
      <c r="K43" s="4"/>
    </row>
    <row r="44" spans="1:11" s="3" customFormat="1" ht="15" customHeight="1">
      <c r="A44" s="52"/>
      <c r="B44" s="170"/>
      <c r="C44" s="53" t="s">
        <v>36</v>
      </c>
      <c r="D44" s="76" t="s">
        <v>18</v>
      </c>
      <c r="E44" s="244" t="s">
        <v>18</v>
      </c>
      <c r="F44" s="244" t="s">
        <v>18</v>
      </c>
      <c r="G44" s="285" t="s">
        <v>18</v>
      </c>
      <c r="H44" s="4"/>
      <c r="I44" s="4"/>
      <c r="J44" s="4"/>
      <c r="K44" s="4"/>
    </row>
    <row r="45" spans="1:11" s="3" customFormat="1" ht="27">
      <c r="A45" s="245">
        <f>A43+1</f>
        <v>20</v>
      </c>
      <c r="B45" s="246" t="s">
        <v>285</v>
      </c>
      <c r="C45" s="247" t="s">
        <v>78</v>
      </c>
      <c r="D45" s="246" t="s">
        <v>39</v>
      </c>
      <c r="E45" s="248">
        <v>61</v>
      </c>
      <c r="F45" s="248"/>
      <c r="G45" s="283"/>
      <c r="H45" s="14"/>
      <c r="I45" s="4"/>
      <c r="J45" s="4"/>
      <c r="K45" s="4"/>
    </row>
    <row r="46" spans="1:11" s="3" customFormat="1" ht="15" customHeight="1">
      <c r="A46" s="245">
        <f aca="true" t="shared" si="1" ref="A46:A54">A45+1</f>
        <v>21</v>
      </c>
      <c r="B46" s="246" t="s">
        <v>60</v>
      </c>
      <c r="C46" s="247" t="s">
        <v>337</v>
      </c>
      <c r="D46" s="249" t="s">
        <v>13</v>
      </c>
      <c r="E46" s="248">
        <v>37.5</v>
      </c>
      <c r="F46" s="248"/>
      <c r="G46" s="283"/>
      <c r="H46" s="14"/>
      <c r="I46" s="4"/>
      <c r="J46" s="4"/>
      <c r="K46" s="4"/>
    </row>
    <row r="47" spans="1:11" s="3" customFormat="1" ht="27">
      <c r="A47" s="245">
        <f t="shared" si="1"/>
        <v>22</v>
      </c>
      <c r="B47" s="246" t="s">
        <v>285</v>
      </c>
      <c r="C47" s="247" t="s">
        <v>338</v>
      </c>
      <c r="D47" s="249" t="s">
        <v>13</v>
      </c>
      <c r="E47" s="248">
        <v>229.1</v>
      </c>
      <c r="F47" s="248"/>
      <c r="G47" s="283"/>
      <c r="H47" s="14"/>
      <c r="I47" s="4"/>
      <c r="J47" s="4"/>
      <c r="K47" s="4"/>
    </row>
    <row r="48" spans="1:11" s="3" customFormat="1" ht="15" customHeight="1">
      <c r="A48" s="245">
        <f t="shared" si="1"/>
        <v>23</v>
      </c>
      <c r="B48" s="246" t="s">
        <v>60</v>
      </c>
      <c r="C48" s="247" t="s">
        <v>50</v>
      </c>
      <c r="D48" s="249" t="s">
        <v>39</v>
      </c>
      <c r="E48" s="248">
        <v>197.2</v>
      </c>
      <c r="F48" s="248"/>
      <c r="G48" s="283"/>
      <c r="H48" s="4"/>
      <c r="I48" s="4"/>
      <c r="J48" s="4"/>
      <c r="K48" s="4"/>
    </row>
    <row r="49" spans="1:11" s="3" customFormat="1" ht="15" customHeight="1">
      <c r="A49" s="245">
        <f t="shared" si="1"/>
        <v>24</v>
      </c>
      <c r="B49" s="246" t="s">
        <v>65</v>
      </c>
      <c r="C49" s="247" t="s">
        <v>43</v>
      </c>
      <c r="D49" s="249" t="s">
        <v>13</v>
      </c>
      <c r="E49" s="248">
        <v>85.5</v>
      </c>
      <c r="F49" s="248"/>
      <c r="G49" s="283"/>
      <c r="H49" s="14"/>
      <c r="I49" s="4"/>
      <c r="J49" s="4"/>
      <c r="K49" s="4"/>
    </row>
    <row r="50" spans="1:11" s="3" customFormat="1" ht="27">
      <c r="A50" s="245">
        <f t="shared" si="1"/>
        <v>25</v>
      </c>
      <c r="B50" s="246" t="s">
        <v>62</v>
      </c>
      <c r="C50" s="247" t="s">
        <v>323</v>
      </c>
      <c r="D50" s="249" t="s">
        <v>33</v>
      </c>
      <c r="E50" s="248">
        <v>3</v>
      </c>
      <c r="F50" s="248"/>
      <c r="G50" s="283"/>
      <c r="H50" s="14"/>
      <c r="I50" s="4"/>
      <c r="J50" s="4"/>
      <c r="K50" s="4"/>
    </row>
    <row r="51" spans="1:11" s="3" customFormat="1" ht="15" customHeight="1">
      <c r="A51" s="245">
        <f t="shared" si="1"/>
        <v>26</v>
      </c>
      <c r="B51" s="246" t="s">
        <v>62</v>
      </c>
      <c r="C51" s="247" t="s">
        <v>324</v>
      </c>
      <c r="D51" s="249" t="s">
        <v>33</v>
      </c>
      <c r="E51" s="248">
        <v>6</v>
      </c>
      <c r="F51" s="248"/>
      <c r="G51" s="283"/>
      <c r="H51" s="14"/>
      <c r="I51" s="4"/>
      <c r="J51" s="4"/>
      <c r="K51" s="4"/>
    </row>
    <row r="52" spans="1:11" s="3" customFormat="1" ht="15" customHeight="1">
      <c r="A52" s="245">
        <f t="shared" si="1"/>
        <v>27</v>
      </c>
      <c r="B52" s="246" t="s">
        <v>286</v>
      </c>
      <c r="C52" s="247" t="s">
        <v>42</v>
      </c>
      <c r="D52" s="249" t="s">
        <v>33</v>
      </c>
      <c r="E52" s="248">
        <v>2</v>
      </c>
      <c r="F52" s="248"/>
      <c r="G52" s="283"/>
      <c r="H52" s="14"/>
      <c r="I52" s="4"/>
      <c r="J52" s="4"/>
      <c r="K52" s="4"/>
    </row>
    <row r="53" spans="1:11" s="3" customFormat="1" ht="13.5">
      <c r="A53" s="245">
        <f t="shared" si="1"/>
        <v>28</v>
      </c>
      <c r="B53" s="246" t="s">
        <v>64</v>
      </c>
      <c r="C53" s="247" t="s">
        <v>322</v>
      </c>
      <c r="D53" s="249" t="s">
        <v>33</v>
      </c>
      <c r="E53" s="248">
        <v>16</v>
      </c>
      <c r="F53" s="248"/>
      <c r="G53" s="283"/>
      <c r="H53" s="14"/>
      <c r="I53" s="4"/>
      <c r="J53" s="4"/>
      <c r="K53" s="4"/>
    </row>
    <row r="54" spans="1:11" s="3" customFormat="1" ht="27.75" thickBot="1">
      <c r="A54" s="237">
        <f t="shared" si="1"/>
        <v>29</v>
      </c>
      <c r="B54" s="238" t="s">
        <v>287</v>
      </c>
      <c r="C54" s="241" t="s">
        <v>269</v>
      </c>
      <c r="D54" s="19" t="s">
        <v>13</v>
      </c>
      <c r="E54" s="243">
        <v>5</v>
      </c>
      <c r="F54" s="243"/>
      <c r="G54" s="283"/>
      <c r="H54" s="14"/>
      <c r="I54" s="4"/>
      <c r="J54" s="4"/>
      <c r="K54" s="4"/>
    </row>
    <row r="55" spans="1:11" s="4" customFormat="1" ht="24.75" customHeight="1" thickBot="1">
      <c r="A55" s="366" t="s">
        <v>301</v>
      </c>
      <c r="B55" s="367"/>
      <c r="C55" s="367"/>
      <c r="D55" s="367"/>
      <c r="E55" s="367"/>
      <c r="F55" s="367"/>
      <c r="G55" s="298"/>
      <c r="H55" s="3"/>
      <c r="I55" s="299"/>
      <c r="J55" s="3"/>
      <c r="K55" s="3"/>
    </row>
    <row r="56" spans="1:8" s="7" customFormat="1" ht="24.75" customHeight="1">
      <c r="A56" s="218"/>
      <c r="B56" s="219"/>
      <c r="C56" s="234" t="s">
        <v>25</v>
      </c>
      <c r="D56" s="219"/>
      <c r="E56" s="221"/>
      <c r="F56" s="235"/>
      <c r="G56" s="282"/>
      <c r="H56" s="5"/>
    </row>
    <row r="57" spans="1:11" s="5" customFormat="1" ht="15" customHeight="1">
      <c r="A57" s="260"/>
      <c r="B57" s="261"/>
      <c r="C57" s="53" t="s">
        <v>79</v>
      </c>
      <c r="D57" s="76" t="s">
        <v>18</v>
      </c>
      <c r="E57" s="76" t="s">
        <v>18</v>
      </c>
      <c r="F57" s="244" t="s">
        <v>18</v>
      </c>
      <c r="G57" s="285" t="s">
        <v>18</v>
      </c>
      <c r="H57" s="7"/>
      <c r="I57" s="4"/>
      <c r="J57" s="4"/>
      <c r="K57" s="4"/>
    </row>
    <row r="58" spans="1:11" s="4" customFormat="1" ht="24.75" customHeight="1">
      <c r="A58" s="266">
        <v>30</v>
      </c>
      <c r="B58" s="246" t="s">
        <v>127</v>
      </c>
      <c r="C58" s="251" t="s">
        <v>128</v>
      </c>
      <c r="D58" s="264" t="s">
        <v>37</v>
      </c>
      <c r="E58" s="248">
        <v>147.5</v>
      </c>
      <c r="F58" s="248"/>
      <c r="G58" s="297"/>
      <c r="H58" s="3"/>
      <c r="I58" s="3"/>
      <c r="J58" s="3"/>
      <c r="K58" s="3"/>
    </row>
    <row r="59" spans="1:11" s="4" customFormat="1" ht="24.75" customHeight="1">
      <c r="A59" s="266">
        <f>A58+1</f>
        <v>31</v>
      </c>
      <c r="B59" s="246" t="s">
        <v>288</v>
      </c>
      <c r="C59" s="251" t="s">
        <v>248</v>
      </c>
      <c r="D59" s="264" t="s">
        <v>37</v>
      </c>
      <c r="E59" s="248">
        <v>487.1</v>
      </c>
      <c r="F59" s="248"/>
      <c r="G59" s="297"/>
      <c r="H59" s="3"/>
      <c r="I59" s="3"/>
      <c r="J59" s="3"/>
      <c r="K59" s="3"/>
    </row>
    <row r="60" spans="1:11" s="4" customFormat="1" ht="24.75" customHeight="1">
      <c r="A60" s="266">
        <f>A59+1</f>
        <v>32</v>
      </c>
      <c r="B60" s="246" t="s">
        <v>288</v>
      </c>
      <c r="C60" s="251" t="s">
        <v>121</v>
      </c>
      <c r="D60" s="264" t="s">
        <v>37</v>
      </c>
      <c r="E60" s="248">
        <v>150.5</v>
      </c>
      <c r="F60" s="248"/>
      <c r="G60" s="297"/>
      <c r="H60" s="3"/>
      <c r="I60" s="3"/>
      <c r="J60" s="3"/>
      <c r="K60" s="3"/>
    </row>
    <row r="61" spans="1:11" s="4" customFormat="1" ht="27">
      <c r="A61" s="266">
        <f>A60+1</f>
        <v>33</v>
      </c>
      <c r="B61" s="246" t="s">
        <v>86</v>
      </c>
      <c r="C61" s="251" t="s">
        <v>186</v>
      </c>
      <c r="D61" s="264" t="s">
        <v>37</v>
      </c>
      <c r="E61" s="248">
        <v>15</v>
      </c>
      <c r="F61" s="248"/>
      <c r="G61" s="297"/>
      <c r="H61" s="3"/>
      <c r="I61" s="3"/>
      <c r="J61" s="3"/>
      <c r="K61" s="3"/>
    </row>
    <row r="62" spans="1:11" s="5" customFormat="1" ht="27">
      <c r="A62" s="266">
        <f>A61+1</f>
        <v>34</v>
      </c>
      <c r="B62" s="246" t="s">
        <v>86</v>
      </c>
      <c r="C62" s="251" t="s">
        <v>198</v>
      </c>
      <c r="D62" s="264" t="s">
        <v>37</v>
      </c>
      <c r="E62" s="248">
        <v>487</v>
      </c>
      <c r="F62" s="248"/>
      <c r="G62" s="297"/>
      <c r="H62" s="7"/>
      <c r="I62" s="4"/>
      <c r="J62" s="4"/>
      <c r="K62" s="4"/>
    </row>
    <row r="63" spans="1:11" s="7" customFormat="1" ht="13.5">
      <c r="A63" s="260"/>
      <c r="B63" s="261"/>
      <c r="C63" s="53" t="s">
        <v>24</v>
      </c>
      <c r="D63" s="76" t="s">
        <v>18</v>
      </c>
      <c r="E63" s="244" t="s">
        <v>18</v>
      </c>
      <c r="F63" s="244" t="s">
        <v>18</v>
      </c>
      <c r="G63" s="285" t="s">
        <v>18</v>
      </c>
      <c r="H63" s="5"/>
      <c r="I63" s="5"/>
      <c r="J63" s="5"/>
      <c r="K63" s="5"/>
    </row>
    <row r="64" spans="1:11" s="7" customFormat="1" ht="15" customHeight="1">
      <c r="A64" s="262">
        <f>A62+1</f>
        <v>35</v>
      </c>
      <c r="B64" s="246" t="s">
        <v>289</v>
      </c>
      <c r="C64" s="263" t="s">
        <v>190</v>
      </c>
      <c r="D64" s="264" t="s">
        <v>37</v>
      </c>
      <c r="E64" s="248">
        <v>15</v>
      </c>
      <c r="F64" s="248"/>
      <c r="G64" s="297"/>
      <c r="H64" s="5"/>
      <c r="I64" s="4"/>
      <c r="J64" s="4"/>
      <c r="K64" s="4"/>
    </row>
    <row r="65" spans="1:11" s="7" customFormat="1" ht="15" customHeight="1">
      <c r="A65" s="262">
        <f>A64+1</f>
        <v>36</v>
      </c>
      <c r="B65" s="246" t="s">
        <v>289</v>
      </c>
      <c r="C65" s="263" t="s">
        <v>189</v>
      </c>
      <c r="D65" s="264" t="s">
        <v>37</v>
      </c>
      <c r="E65" s="248">
        <v>487</v>
      </c>
      <c r="F65" s="248"/>
      <c r="G65" s="297"/>
      <c r="H65" s="5"/>
      <c r="I65" s="4"/>
      <c r="J65" s="4"/>
      <c r="K65" s="4"/>
    </row>
    <row r="66" spans="1:7" s="7" customFormat="1" ht="13.5">
      <c r="A66" s="260"/>
      <c r="B66" s="261"/>
      <c r="C66" s="53" t="s">
        <v>28</v>
      </c>
      <c r="D66" s="76" t="s">
        <v>18</v>
      </c>
      <c r="E66" s="244" t="s">
        <v>18</v>
      </c>
      <c r="F66" s="244" t="s">
        <v>18</v>
      </c>
      <c r="G66" s="285" t="s">
        <v>18</v>
      </c>
    </row>
    <row r="67" spans="1:11" s="5" customFormat="1" ht="27">
      <c r="A67" s="262">
        <f>A65+1</f>
        <v>37</v>
      </c>
      <c r="B67" s="246" t="s">
        <v>68</v>
      </c>
      <c r="C67" s="263" t="s">
        <v>69</v>
      </c>
      <c r="D67" s="255" t="s">
        <v>37</v>
      </c>
      <c r="E67" s="248">
        <v>169</v>
      </c>
      <c r="F67" s="248"/>
      <c r="G67" s="297"/>
      <c r="H67" s="8"/>
      <c r="I67" s="8"/>
      <c r="J67" s="8"/>
      <c r="K67" s="8"/>
    </row>
    <row r="68" spans="1:8" s="7" customFormat="1" ht="41.25">
      <c r="A68" s="262">
        <f aca="true" t="shared" si="2" ref="A68:A74">A67+1</f>
        <v>38</v>
      </c>
      <c r="B68" s="246" t="s">
        <v>87</v>
      </c>
      <c r="C68" s="263" t="s">
        <v>70</v>
      </c>
      <c r="D68" s="255" t="s">
        <v>37</v>
      </c>
      <c r="E68" s="248">
        <v>495</v>
      </c>
      <c r="F68" s="248"/>
      <c r="G68" s="297"/>
      <c r="H68" s="312"/>
    </row>
    <row r="69" spans="1:11" s="7" customFormat="1" ht="41.25">
      <c r="A69" s="262">
        <f t="shared" si="2"/>
        <v>39</v>
      </c>
      <c r="B69" s="246" t="s">
        <v>88</v>
      </c>
      <c r="C69" s="263" t="s">
        <v>71</v>
      </c>
      <c r="D69" s="255" t="s">
        <v>37</v>
      </c>
      <c r="E69" s="248">
        <v>495</v>
      </c>
      <c r="F69" s="248"/>
      <c r="G69" s="297"/>
      <c r="H69" s="312"/>
      <c r="I69" s="1"/>
      <c r="J69" s="1"/>
      <c r="K69" s="1"/>
    </row>
    <row r="70" spans="1:8" s="7" customFormat="1" ht="41.25">
      <c r="A70" s="337">
        <f t="shared" si="2"/>
        <v>40</v>
      </c>
      <c r="B70" s="336" t="s">
        <v>88</v>
      </c>
      <c r="C70" s="316" t="s">
        <v>348</v>
      </c>
      <c r="D70" s="317" t="s">
        <v>37</v>
      </c>
      <c r="E70" s="318">
        <v>637.6</v>
      </c>
      <c r="F70" s="318"/>
      <c r="G70" s="319"/>
      <c r="H70" s="312"/>
    </row>
    <row r="71" spans="1:11" s="7" customFormat="1" ht="41.25">
      <c r="A71" s="262">
        <f t="shared" si="2"/>
        <v>41</v>
      </c>
      <c r="B71" s="246" t="s">
        <v>83</v>
      </c>
      <c r="C71" s="263" t="s">
        <v>259</v>
      </c>
      <c r="D71" s="255" t="s">
        <v>37</v>
      </c>
      <c r="E71" s="248">
        <v>144</v>
      </c>
      <c r="F71" s="248"/>
      <c r="G71" s="297"/>
      <c r="H71" s="312"/>
      <c r="I71" s="1"/>
      <c r="J71" s="1"/>
      <c r="K71" s="1"/>
    </row>
    <row r="72" spans="1:11" s="7" customFormat="1" ht="41.25">
      <c r="A72" s="262">
        <f t="shared" si="2"/>
        <v>42</v>
      </c>
      <c r="B72" s="246" t="s">
        <v>83</v>
      </c>
      <c r="C72" s="263" t="s">
        <v>72</v>
      </c>
      <c r="D72" s="255" t="s">
        <v>37</v>
      </c>
      <c r="E72" s="248">
        <v>558</v>
      </c>
      <c r="F72" s="248"/>
      <c r="G72" s="297"/>
      <c r="H72" s="312"/>
      <c r="I72" s="1"/>
      <c r="J72" s="1"/>
      <c r="K72" s="1"/>
    </row>
    <row r="73" spans="1:11" s="7" customFormat="1" ht="27">
      <c r="A73" s="262">
        <f t="shared" si="2"/>
        <v>43</v>
      </c>
      <c r="B73" s="246" t="s">
        <v>290</v>
      </c>
      <c r="C73" s="263" t="s">
        <v>192</v>
      </c>
      <c r="D73" s="255" t="s">
        <v>37</v>
      </c>
      <c r="E73" s="248">
        <v>495</v>
      </c>
      <c r="F73" s="248"/>
      <c r="G73" s="297"/>
      <c r="I73" s="1"/>
      <c r="J73" s="1"/>
      <c r="K73" s="1"/>
    </row>
    <row r="74" spans="1:11" s="7" customFormat="1" ht="27.75" thickBot="1">
      <c r="A74" s="267">
        <f t="shared" si="2"/>
        <v>44</v>
      </c>
      <c r="B74" s="238" t="s">
        <v>131</v>
      </c>
      <c r="C74" s="268" t="s">
        <v>341</v>
      </c>
      <c r="D74" s="258" t="s">
        <v>132</v>
      </c>
      <c r="E74" s="243">
        <v>174</v>
      </c>
      <c r="F74" s="243"/>
      <c r="G74" s="290"/>
      <c r="H74" s="208"/>
      <c r="I74" s="299"/>
      <c r="J74" s="8"/>
      <c r="K74" s="8"/>
    </row>
    <row r="75" spans="1:11" s="5" customFormat="1" ht="24.75" customHeight="1" thickBot="1">
      <c r="A75" s="366" t="s">
        <v>308</v>
      </c>
      <c r="B75" s="367"/>
      <c r="C75" s="367"/>
      <c r="D75" s="367"/>
      <c r="E75" s="367"/>
      <c r="F75" s="367"/>
      <c r="G75" s="298"/>
      <c r="I75" s="301"/>
      <c r="J75" s="7"/>
      <c r="K75" s="7"/>
    </row>
    <row r="76" spans="1:11" s="5" customFormat="1" ht="13.5">
      <c r="A76" s="218"/>
      <c r="B76" s="219"/>
      <c r="C76" s="234" t="s">
        <v>19</v>
      </c>
      <c r="D76" s="219"/>
      <c r="E76" s="221"/>
      <c r="F76" s="235"/>
      <c r="G76" s="282"/>
      <c r="I76" s="7"/>
      <c r="J76" s="7"/>
      <c r="K76" s="7"/>
    </row>
    <row r="77" spans="1:7" s="7" customFormat="1" ht="13.5">
      <c r="A77" s="260"/>
      <c r="B77" s="261"/>
      <c r="C77" s="53" t="s">
        <v>282</v>
      </c>
      <c r="D77" s="76" t="s">
        <v>18</v>
      </c>
      <c r="E77" s="76" t="s">
        <v>18</v>
      </c>
      <c r="F77" s="244" t="s">
        <v>18</v>
      </c>
      <c r="G77" s="285" t="s">
        <v>18</v>
      </c>
    </row>
    <row r="78" spans="1:8" ht="27">
      <c r="A78" s="262">
        <f>A74+1</f>
        <v>45</v>
      </c>
      <c r="B78" s="246" t="s">
        <v>89</v>
      </c>
      <c r="C78" s="263" t="s">
        <v>191</v>
      </c>
      <c r="D78" s="255" t="s">
        <v>37</v>
      </c>
      <c r="E78" s="256">
        <v>15</v>
      </c>
      <c r="F78" s="256"/>
      <c r="G78" s="297"/>
      <c r="H78" s="313"/>
    </row>
    <row r="79" spans="1:8" ht="27">
      <c r="A79" s="262">
        <f>A78+1</f>
        <v>46</v>
      </c>
      <c r="B79" s="246" t="s">
        <v>291</v>
      </c>
      <c r="C79" s="263" t="s">
        <v>292</v>
      </c>
      <c r="D79" s="255" t="s">
        <v>37</v>
      </c>
      <c r="E79" s="256">
        <v>2180</v>
      </c>
      <c r="F79" s="256"/>
      <c r="G79" s="297"/>
      <c r="H79" s="313"/>
    </row>
    <row r="80" spans="1:9" s="5" customFormat="1" ht="27">
      <c r="A80" s="262">
        <f>A79+1</f>
        <v>47</v>
      </c>
      <c r="B80" s="246" t="s">
        <v>73</v>
      </c>
      <c r="C80" s="263" t="s">
        <v>293</v>
      </c>
      <c r="D80" s="264" t="s">
        <v>37</v>
      </c>
      <c r="E80" s="256">
        <v>2195</v>
      </c>
      <c r="F80" s="256"/>
      <c r="G80" s="297"/>
      <c r="H80" s="314"/>
      <c r="I80" s="314"/>
    </row>
    <row r="81" spans="1:7" s="5" customFormat="1" ht="13.5">
      <c r="A81" s="52"/>
      <c r="B81" s="170"/>
      <c r="C81" s="53" t="s">
        <v>155</v>
      </c>
      <c r="D81" s="76" t="s">
        <v>18</v>
      </c>
      <c r="E81" s="76" t="s">
        <v>18</v>
      </c>
      <c r="F81" s="244" t="s">
        <v>18</v>
      </c>
      <c r="G81" s="285" t="s">
        <v>18</v>
      </c>
    </row>
    <row r="82" spans="1:11" s="5" customFormat="1" ht="15.75" thickBot="1">
      <c r="A82" s="237">
        <f>A80+1</f>
        <v>48</v>
      </c>
      <c r="B82" s="238" t="s">
        <v>294</v>
      </c>
      <c r="C82" s="239" t="s">
        <v>342</v>
      </c>
      <c r="D82" s="238" t="s">
        <v>37</v>
      </c>
      <c r="E82" s="242">
        <v>259</v>
      </c>
      <c r="F82" s="265"/>
      <c r="G82" s="281"/>
      <c r="H82" s="1"/>
      <c r="I82" s="7"/>
      <c r="J82" s="7"/>
      <c r="K82" s="7"/>
    </row>
    <row r="83" spans="1:7" ht="24.75" customHeight="1">
      <c r="A83" s="52"/>
      <c r="B83" s="170"/>
      <c r="C83" s="53" t="s">
        <v>325</v>
      </c>
      <c r="D83" s="30" t="s">
        <v>18</v>
      </c>
      <c r="E83" s="229" t="s">
        <v>18</v>
      </c>
      <c r="F83" s="30" t="s">
        <v>18</v>
      </c>
      <c r="G83" s="54" t="s">
        <v>18</v>
      </c>
    </row>
    <row r="84" spans="1:7" ht="15.75" thickBot="1">
      <c r="A84" s="39">
        <v>49</v>
      </c>
      <c r="B84" s="34" t="s">
        <v>326</v>
      </c>
      <c r="C84" s="46" t="s">
        <v>327</v>
      </c>
      <c r="D84" s="34" t="s">
        <v>37</v>
      </c>
      <c r="E84" s="302">
        <v>287.5</v>
      </c>
      <c r="F84" s="224"/>
      <c r="G84" s="303"/>
    </row>
    <row r="85" spans="1:9" s="5" customFormat="1" ht="24.75" customHeight="1" thickBot="1">
      <c r="A85" s="366" t="s">
        <v>307</v>
      </c>
      <c r="B85" s="367"/>
      <c r="C85" s="367"/>
      <c r="D85" s="367"/>
      <c r="E85" s="367"/>
      <c r="F85" s="367"/>
      <c r="G85" s="298"/>
      <c r="H85" s="313"/>
      <c r="I85" s="299"/>
    </row>
    <row r="86" spans="1:11" s="5" customFormat="1" ht="15.75" customHeight="1">
      <c r="A86" s="218"/>
      <c r="B86" s="219"/>
      <c r="C86" s="234" t="s">
        <v>20</v>
      </c>
      <c r="D86" s="219"/>
      <c r="E86" s="221"/>
      <c r="F86" s="235"/>
      <c r="G86" s="282"/>
      <c r="H86" s="1"/>
      <c r="I86" s="7"/>
      <c r="J86" s="7"/>
      <c r="K86" s="7"/>
    </row>
    <row r="87" spans="1:8" s="5" customFormat="1" ht="14.25">
      <c r="A87" s="257"/>
      <c r="B87" s="76"/>
      <c r="C87" s="53" t="s">
        <v>2</v>
      </c>
      <c r="D87" s="76" t="s">
        <v>18</v>
      </c>
      <c r="E87" s="76" t="s">
        <v>18</v>
      </c>
      <c r="F87" s="244" t="s">
        <v>18</v>
      </c>
      <c r="G87" s="285" t="s">
        <v>18</v>
      </c>
      <c r="H87" s="183"/>
    </row>
    <row r="88" spans="1:8" s="5" customFormat="1" ht="27">
      <c r="A88" s="245">
        <v>50</v>
      </c>
      <c r="B88" s="246" t="s">
        <v>90</v>
      </c>
      <c r="C88" s="251" t="s">
        <v>3</v>
      </c>
      <c r="D88" s="255" t="s">
        <v>37</v>
      </c>
      <c r="E88" s="256">
        <v>323.6</v>
      </c>
      <c r="F88" s="256"/>
      <c r="G88" s="291"/>
      <c r="H88" s="183"/>
    </row>
    <row r="89" spans="1:11" s="4" customFormat="1" ht="41.25">
      <c r="A89" s="245">
        <f>A88+1</f>
        <v>51</v>
      </c>
      <c r="B89" s="246" t="s">
        <v>74</v>
      </c>
      <c r="C89" s="251" t="s">
        <v>135</v>
      </c>
      <c r="D89" s="255" t="s">
        <v>37</v>
      </c>
      <c r="E89" s="256">
        <v>32</v>
      </c>
      <c r="F89" s="256"/>
      <c r="G89" s="291"/>
      <c r="H89" s="1"/>
      <c r="I89" s="1"/>
      <c r="J89" s="1"/>
      <c r="K89" s="1"/>
    </row>
    <row r="90" spans="1:7" s="5" customFormat="1" ht="27.75" thickBot="1">
      <c r="A90" s="237">
        <f>A89+1</f>
        <v>52</v>
      </c>
      <c r="B90" s="238" t="s">
        <v>140</v>
      </c>
      <c r="C90" s="239" t="s">
        <v>318</v>
      </c>
      <c r="D90" s="258" t="s">
        <v>37</v>
      </c>
      <c r="E90" s="259">
        <v>15</v>
      </c>
      <c r="F90" s="259"/>
      <c r="G90" s="292"/>
    </row>
    <row r="91" spans="1:9" s="5" customFormat="1" ht="24.75" customHeight="1" thickBot="1">
      <c r="A91" s="366" t="s">
        <v>305</v>
      </c>
      <c r="B91" s="367"/>
      <c r="C91" s="367"/>
      <c r="D91" s="367"/>
      <c r="E91" s="367"/>
      <c r="F91" s="367"/>
      <c r="G91" s="298"/>
      <c r="I91" s="299"/>
    </row>
    <row r="92" spans="1:7" s="5" customFormat="1" ht="13.5">
      <c r="A92" s="218"/>
      <c r="B92" s="219"/>
      <c r="C92" s="234" t="s">
        <v>85</v>
      </c>
      <c r="D92" s="219"/>
      <c r="E92" s="221"/>
      <c r="F92" s="235"/>
      <c r="G92" s="282"/>
    </row>
    <row r="93" spans="1:7" s="5" customFormat="1" ht="13.5">
      <c r="A93" s="257"/>
      <c r="B93" s="76"/>
      <c r="C93" s="53" t="s">
        <v>97</v>
      </c>
      <c r="D93" s="76" t="s">
        <v>18</v>
      </c>
      <c r="E93" s="76" t="s">
        <v>18</v>
      </c>
      <c r="F93" s="244" t="s">
        <v>18</v>
      </c>
      <c r="G93" s="285" t="s">
        <v>18</v>
      </c>
    </row>
    <row r="94" spans="1:7" s="5" customFormat="1" ht="15" customHeight="1">
      <c r="A94" s="245">
        <v>53</v>
      </c>
      <c r="B94" s="246" t="s">
        <v>91</v>
      </c>
      <c r="C94" s="251" t="s">
        <v>98</v>
      </c>
      <c r="D94" s="255" t="s">
        <v>17</v>
      </c>
      <c r="E94" s="256">
        <v>3</v>
      </c>
      <c r="F94" s="256"/>
      <c r="G94" s="291"/>
    </row>
    <row r="95" spans="1:11" s="4" customFormat="1" ht="15" customHeight="1" thickBot="1">
      <c r="A95" s="237">
        <f>A94+1</f>
        <v>54</v>
      </c>
      <c r="B95" s="238" t="s">
        <v>91</v>
      </c>
      <c r="C95" s="239" t="s">
        <v>173</v>
      </c>
      <c r="D95" s="258" t="s">
        <v>17</v>
      </c>
      <c r="E95" s="259">
        <v>8</v>
      </c>
      <c r="F95" s="259"/>
      <c r="G95" s="292"/>
      <c r="H95" s="1"/>
      <c r="I95" s="1"/>
      <c r="J95" s="1"/>
      <c r="K95" s="1"/>
    </row>
    <row r="96" spans="1:9" ht="24.75" customHeight="1" thickBot="1">
      <c r="A96" s="371" t="s">
        <v>303</v>
      </c>
      <c r="B96" s="372"/>
      <c r="C96" s="372"/>
      <c r="D96" s="372"/>
      <c r="E96" s="372"/>
      <c r="F96" s="372"/>
      <c r="G96" s="298"/>
      <c r="I96" s="299"/>
    </row>
    <row r="97" spans="1:7" ht="15" customHeight="1">
      <c r="A97" s="218"/>
      <c r="B97" s="219"/>
      <c r="C97" s="234" t="s">
        <v>355</v>
      </c>
      <c r="D97" s="219"/>
      <c r="E97" s="221"/>
      <c r="F97" s="235"/>
      <c r="G97" s="282"/>
    </row>
    <row r="98" spans="1:7" ht="13.5">
      <c r="A98" s="52"/>
      <c r="B98" s="170"/>
      <c r="C98" s="53" t="s">
        <v>31</v>
      </c>
      <c r="D98" s="76" t="s">
        <v>18</v>
      </c>
      <c r="E98" s="244" t="s">
        <v>18</v>
      </c>
      <c r="F98" s="244" t="s">
        <v>18</v>
      </c>
      <c r="G98" s="285" t="s">
        <v>18</v>
      </c>
    </row>
    <row r="99" spans="1:10" ht="27">
      <c r="A99" s="245">
        <f>A95+1</f>
        <v>55</v>
      </c>
      <c r="B99" s="246" t="s">
        <v>92</v>
      </c>
      <c r="C99" s="251" t="s">
        <v>44</v>
      </c>
      <c r="D99" s="249" t="s">
        <v>13</v>
      </c>
      <c r="E99" s="254">
        <v>299</v>
      </c>
      <c r="F99" s="254"/>
      <c r="G99" s="289"/>
      <c r="H99" s="313"/>
      <c r="I99" s="313"/>
      <c r="J99" s="1">
        <f>E99*H99</f>
        <v>0</v>
      </c>
    </row>
    <row r="100" spans="1:7" ht="13.5">
      <c r="A100" s="52"/>
      <c r="B100" s="170"/>
      <c r="C100" s="53" t="s">
        <v>32</v>
      </c>
      <c r="D100" s="76" t="s">
        <v>18</v>
      </c>
      <c r="E100" s="244" t="s">
        <v>18</v>
      </c>
      <c r="F100" s="244" t="s">
        <v>18</v>
      </c>
      <c r="G100" s="285" t="s">
        <v>18</v>
      </c>
    </row>
    <row r="101" spans="1:7" ht="15" customHeight="1">
      <c r="A101" s="245">
        <f>A99+1</f>
        <v>56</v>
      </c>
      <c r="B101" s="246" t="s">
        <v>93</v>
      </c>
      <c r="C101" s="251" t="s">
        <v>45</v>
      </c>
      <c r="D101" s="246" t="s">
        <v>37</v>
      </c>
      <c r="E101" s="254">
        <v>557</v>
      </c>
      <c r="F101" s="254"/>
      <c r="G101" s="289"/>
    </row>
    <row r="102" spans="1:7" ht="27">
      <c r="A102" s="245">
        <f>A101+1</f>
        <v>57</v>
      </c>
      <c r="B102" s="246" t="s">
        <v>146</v>
      </c>
      <c r="C102" s="251" t="s">
        <v>319</v>
      </c>
      <c r="D102" s="246" t="s">
        <v>37</v>
      </c>
      <c r="E102" s="254">
        <v>6</v>
      </c>
      <c r="F102" s="254"/>
      <c r="G102" s="289"/>
    </row>
    <row r="103" spans="1:7" ht="12" customHeight="1">
      <c r="A103" s="52"/>
      <c r="B103" s="170"/>
      <c r="C103" s="53" t="s">
        <v>26</v>
      </c>
      <c r="D103" s="76" t="s">
        <v>18</v>
      </c>
      <c r="E103" s="244" t="s">
        <v>18</v>
      </c>
      <c r="F103" s="244" t="s">
        <v>18</v>
      </c>
      <c r="G103" s="285" t="s">
        <v>18</v>
      </c>
    </row>
    <row r="104" spans="1:7" ht="15" customHeight="1">
      <c r="A104" s="245">
        <f>A102+1</f>
        <v>58</v>
      </c>
      <c r="B104" s="246" t="s">
        <v>94</v>
      </c>
      <c r="C104" s="251" t="s">
        <v>27</v>
      </c>
      <c r="D104" s="249" t="s">
        <v>13</v>
      </c>
      <c r="E104" s="254">
        <v>313</v>
      </c>
      <c r="F104" s="254"/>
      <c r="G104" s="289"/>
    </row>
    <row r="105" spans="1:7" ht="13.5">
      <c r="A105" s="52"/>
      <c r="B105" s="170"/>
      <c r="C105" s="53" t="s">
        <v>46</v>
      </c>
      <c r="D105" s="76" t="s">
        <v>18</v>
      </c>
      <c r="E105" s="244" t="s">
        <v>18</v>
      </c>
      <c r="F105" s="244" t="s">
        <v>18</v>
      </c>
      <c r="G105" s="285" t="s">
        <v>18</v>
      </c>
    </row>
    <row r="106" spans="1:7" ht="12.75" customHeight="1" hidden="1">
      <c r="A106" s="245">
        <f>A104+1</f>
        <v>59</v>
      </c>
      <c r="B106" s="246" t="s">
        <v>95</v>
      </c>
      <c r="C106" s="251" t="s">
        <v>139</v>
      </c>
      <c r="D106" s="255" t="s">
        <v>37</v>
      </c>
      <c r="E106" s="256">
        <v>157</v>
      </c>
      <c r="F106" s="256">
        <v>157</v>
      </c>
      <c r="G106" s="289">
        <v>157</v>
      </c>
    </row>
    <row r="107" spans="1:7" ht="15" customHeight="1">
      <c r="A107" s="245">
        <f>A104+1</f>
        <v>59</v>
      </c>
      <c r="B107" s="246" t="s">
        <v>95</v>
      </c>
      <c r="C107" s="251" t="s">
        <v>306</v>
      </c>
      <c r="D107" s="249" t="s">
        <v>13</v>
      </c>
      <c r="E107" s="256">
        <v>201</v>
      </c>
      <c r="F107" s="256"/>
      <c r="G107" s="289"/>
    </row>
    <row r="108" spans="1:7" ht="27.75" thickBot="1">
      <c r="A108" s="245">
        <f>A106+1</f>
        <v>60</v>
      </c>
      <c r="B108" s="246" t="s">
        <v>137</v>
      </c>
      <c r="C108" s="251" t="s">
        <v>346</v>
      </c>
      <c r="D108" s="246" t="s">
        <v>13</v>
      </c>
      <c r="E108" s="254">
        <v>60</v>
      </c>
      <c r="F108" s="254"/>
      <c r="G108" s="293"/>
    </row>
    <row r="109" spans="1:9" ht="24.75" customHeight="1" thickBot="1">
      <c r="A109" s="373" t="s">
        <v>304</v>
      </c>
      <c r="B109" s="374"/>
      <c r="C109" s="374"/>
      <c r="D109" s="374"/>
      <c r="E109" s="374"/>
      <c r="F109" s="374"/>
      <c r="G109" s="298"/>
      <c r="I109" s="299"/>
    </row>
    <row r="110" spans="1:7" ht="16.5" customHeight="1">
      <c r="A110" s="218"/>
      <c r="B110" s="219"/>
      <c r="C110" s="234" t="s">
        <v>356</v>
      </c>
      <c r="D110" s="219"/>
      <c r="E110" s="221"/>
      <c r="F110" s="235"/>
      <c r="G110" s="282"/>
    </row>
    <row r="111" spans="1:7" ht="12" customHeight="1">
      <c r="A111" s="52" t="s">
        <v>4</v>
      </c>
      <c r="B111" s="170"/>
      <c r="C111" s="250" t="s">
        <v>1</v>
      </c>
      <c r="D111" s="76" t="s">
        <v>18</v>
      </c>
      <c r="E111" s="76" t="s">
        <v>18</v>
      </c>
      <c r="F111" s="244" t="s">
        <v>18</v>
      </c>
      <c r="G111" s="285" t="s">
        <v>18</v>
      </c>
    </row>
    <row r="112" spans="1:8" ht="27">
      <c r="A112" s="245">
        <v>61</v>
      </c>
      <c r="B112" s="246" t="s">
        <v>96</v>
      </c>
      <c r="C112" s="251" t="s">
        <v>320</v>
      </c>
      <c r="D112" s="246" t="s">
        <v>37</v>
      </c>
      <c r="E112" s="252">
        <v>147.5</v>
      </c>
      <c r="F112" s="252"/>
      <c r="G112" s="294"/>
      <c r="H112" s="313"/>
    </row>
    <row r="113" spans="1:8" ht="27.75" thickBot="1">
      <c r="A113" s="237">
        <v>62</v>
      </c>
      <c r="B113" s="238" t="s">
        <v>96</v>
      </c>
      <c r="C113" s="239" t="s">
        <v>321</v>
      </c>
      <c r="D113" s="238" t="s">
        <v>37</v>
      </c>
      <c r="E113" s="253">
        <v>147.5</v>
      </c>
      <c r="F113" s="253"/>
      <c r="G113" s="288"/>
      <c r="H113" s="313"/>
    </row>
    <row r="114" spans="1:9" ht="24.75" customHeight="1" thickBot="1">
      <c r="A114" s="366" t="s">
        <v>302</v>
      </c>
      <c r="B114" s="367"/>
      <c r="C114" s="367"/>
      <c r="D114" s="367"/>
      <c r="E114" s="367"/>
      <c r="F114" s="367"/>
      <c r="G114" s="298"/>
      <c r="I114" s="299"/>
    </row>
    <row r="115" spans="1:7" ht="21" customHeight="1" thickBot="1">
      <c r="A115" s="338" t="s">
        <v>157</v>
      </c>
      <c r="B115" s="339"/>
      <c r="C115" s="339"/>
      <c r="D115" s="339"/>
      <c r="E115" s="339"/>
      <c r="F115" s="339"/>
      <c r="G115" s="340"/>
    </row>
    <row r="116" spans="1:7" ht="13.5">
      <c r="A116" s="218"/>
      <c r="B116" s="219"/>
      <c r="C116" s="269" t="s">
        <v>158</v>
      </c>
      <c r="D116" s="219"/>
      <c r="E116" s="270" t="s">
        <v>18</v>
      </c>
      <c r="F116" s="235" t="s">
        <v>18</v>
      </c>
      <c r="G116" s="282" t="s">
        <v>18</v>
      </c>
    </row>
    <row r="117" spans="1:7" ht="13.5">
      <c r="A117" s="52" t="s">
        <v>4</v>
      </c>
      <c r="B117" s="170"/>
      <c r="C117" s="250" t="s">
        <v>160</v>
      </c>
      <c r="D117" s="76" t="s">
        <v>18</v>
      </c>
      <c r="E117" s="76" t="s">
        <v>18</v>
      </c>
      <c r="F117" s="244" t="s">
        <v>18</v>
      </c>
      <c r="G117" s="285" t="s">
        <v>18</v>
      </c>
    </row>
    <row r="118" spans="1:7" ht="27">
      <c r="A118" s="271">
        <v>63</v>
      </c>
      <c r="B118" s="272" t="s">
        <v>159</v>
      </c>
      <c r="C118" s="273" t="s">
        <v>161</v>
      </c>
      <c r="D118" s="246" t="s">
        <v>37</v>
      </c>
      <c r="E118" s="252">
        <v>32</v>
      </c>
      <c r="F118" s="252"/>
      <c r="G118" s="294"/>
    </row>
    <row r="119" spans="1:7" ht="15">
      <c r="A119" s="271">
        <f aca="true" t="shared" si="3" ref="A119:A126">A118+1</f>
        <v>64</v>
      </c>
      <c r="B119" s="272" t="s">
        <v>159</v>
      </c>
      <c r="C119" s="273" t="s">
        <v>163</v>
      </c>
      <c r="D119" s="246" t="s">
        <v>37</v>
      </c>
      <c r="E119" s="252">
        <v>22</v>
      </c>
      <c r="F119" s="252"/>
      <c r="G119" s="294"/>
    </row>
    <row r="120" spans="1:7" ht="15">
      <c r="A120" s="271">
        <f t="shared" si="3"/>
        <v>65</v>
      </c>
      <c r="B120" s="272" t="s">
        <v>159</v>
      </c>
      <c r="C120" s="273" t="s">
        <v>165</v>
      </c>
      <c r="D120" s="246" t="s">
        <v>37</v>
      </c>
      <c r="E120" s="252">
        <v>22</v>
      </c>
      <c r="F120" s="252"/>
      <c r="G120" s="294"/>
    </row>
    <row r="121" spans="1:7" ht="15">
      <c r="A121" s="271">
        <f t="shared" si="3"/>
        <v>66</v>
      </c>
      <c r="B121" s="272" t="s">
        <v>159</v>
      </c>
      <c r="C121" s="273" t="s">
        <v>166</v>
      </c>
      <c r="D121" s="246" t="s">
        <v>37</v>
      </c>
      <c r="E121" s="252">
        <v>22</v>
      </c>
      <c r="F121" s="252"/>
      <c r="G121" s="294"/>
    </row>
    <row r="122" spans="1:7" ht="15">
      <c r="A122" s="271">
        <f t="shared" si="3"/>
        <v>67</v>
      </c>
      <c r="B122" s="272" t="s">
        <v>159</v>
      </c>
      <c r="C122" s="273" t="s">
        <v>204</v>
      </c>
      <c r="D122" s="246" t="s">
        <v>37</v>
      </c>
      <c r="E122" s="252">
        <v>5.4</v>
      </c>
      <c r="F122" s="252"/>
      <c r="G122" s="294"/>
    </row>
    <row r="123" spans="1:7" ht="13.5">
      <c r="A123" s="271">
        <f t="shared" si="3"/>
        <v>68</v>
      </c>
      <c r="B123" s="272" t="s">
        <v>159</v>
      </c>
      <c r="C123" s="273" t="s">
        <v>206</v>
      </c>
      <c r="D123" s="274"/>
      <c r="E123" s="252">
        <v>55</v>
      </c>
      <c r="F123" s="252"/>
      <c r="G123" s="294"/>
    </row>
    <row r="124" spans="1:7" ht="32.25">
      <c r="A124" s="271">
        <f t="shared" si="3"/>
        <v>69</v>
      </c>
      <c r="B124" s="272" t="s">
        <v>159</v>
      </c>
      <c r="C124" s="273" t="s">
        <v>168</v>
      </c>
      <c r="D124" s="274"/>
      <c r="E124" s="252">
        <v>11.5</v>
      </c>
      <c r="F124" s="252"/>
      <c r="G124" s="294"/>
    </row>
    <row r="125" spans="1:7" ht="27">
      <c r="A125" s="271">
        <f t="shared" si="3"/>
        <v>70</v>
      </c>
      <c r="B125" s="272" t="s">
        <v>159</v>
      </c>
      <c r="C125" s="273" t="s">
        <v>167</v>
      </c>
      <c r="D125" s="274"/>
      <c r="E125" s="252">
        <v>51</v>
      </c>
      <c r="F125" s="252"/>
      <c r="G125" s="294"/>
    </row>
    <row r="126" spans="1:7" ht="14.25" thickBot="1">
      <c r="A126" s="275">
        <f t="shared" si="3"/>
        <v>71</v>
      </c>
      <c r="B126" s="276" t="s">
        <v>159</v>
      </c>
      <c r="C126" s="277" t="s">
        <v>210</v>
      </c>
      <c r="D126" s="278"/>
      <c r="E126" s="253">
        <v>59.5</v>
      </c>
      <c r="F126" s="253"/>
      <c r="G126" s="288"/>
    </row>
    <row r="127" spans="1:9" ht="24.75" customHeight="1" thickBot="1">
      <c r="A127" s="366" t="s">
        <v>309</v>
      </c>
      <c r="B127" s="367"/>
      <c r="C127" s="367"/>
      <c r="D127" s="367"/>
      <c r="E127" s="367"/>
      <c r="F127" s="367"/>
      <c r="G127" s="298"/>
      <c r="I127" s="299"/>
    </row>
    <row r="128" spans="1:7" ht="13.5">
      <c r="A128" s="218"/>
      <c r="B128" s="219"/>
      <c r="C128" s="269" t="s">
        <v>169</v>
      </c>
      <c r="D128" s="219"/>
      <c r="E128" s="270" t="s">
        <v>18</v>
      </c>
      <c r="F128" s="235" t="s">
        <v>18</v>
      </c>
      <c r="G128" s="282" t="s">
        <v>18</v>
      </c>
    </row>
    <row r="129" spans="1:7" ht="13.5">
      <c r="A129" s="52" t="s">
        <v>4</v>
      </c>
      <c r="B129" s="170"/>
      <c r="C129" s="250" t="s">
        <v>171</v>
      </c>
      <c r="D129" s="76" t="s">
        <v>18</v>
      </c>
      <c r="E129" s="76" t="s">
        <v>18</v>
      </c>
      <c r="F129" s="244" t="s">
        <v>18</v>
      </c>
      <c r="G129" s="285" t="s">
        <v>18</v>
      </c>
    </row>
    <row r="130" spans="1:7" ht="14.25" thickBot="1">
      <c r="A130" s="275">
        <f>A126+1</f>
        <v>72</v>
      </c>
      <c r="B130" s="279" t="s">
        <v>170</v>
      </c>
      <c r="C130" s="310" t="s">
        <v>172</v>
      </c>
      <c r="D130" s="238" t="s">
        <v>353</v>
      </c>
      <c r="E130" s="276">
        <v>3.5</v>
      </c>
      <c r="F130" s="253"/>
      <c r="G130" s="288"/>
    </row>
    <row r="131" spans="1:9" ht="24.75" customHeight="1" thickBot="1">
      <c r="A131" s="366" t="s">
        <v>310</v>
      </c>
      <c r="B131" s="367"/>
      <c r="C131" s="367"/>
      <c r="D131" s="367"/>
      <c r="E131" s="367"/>
      <c r="F131" s="367"/>
      <c r="G131" s="298"/>
      <c r="I131" s="299"/>
    </row>
    <row r="132" spans="1:9" ht="30" customHeight="1" thickBot="1">
      <c r="A132" s="366" t="s">
        <v>311</v>
      </c>
      <c r="B132" s="367"/>
      <c r="C132" s="367"/>
      <c r="D132" s="367"/>
      <c r="E132" s="367"/>
      <c r="F132" s="370" t="s">
        <v>312</v>
      </c>
      <c r="G132" s="307"/>
      <c r="I132" s="300"/>
    </row>
    <row r="133" spans="1:7" ht="30" customHeight="1" thickBot="1">
      <c r="A133" s="366" t="s">
        <v>313</v>
      </c>
      <c r="B133" s="367"/>
      <c r="C133" s="367"/>
      <c r="D133" s="367"/>
      <c r="E133" s="367"/>
      <c r="F133" s="370"/>
      <c r="G133" s="307"/>
    </row>
    <row r="134" spans="1:7" ht="30" customHeight="1" thickBot="1">
      <c r="A134" s="366" t="s">
        <v>314</v>
      </c>
      <c r="B134" s="367"/>
      <c r="C134" s="367"/>
      <c r="D134" s="367"/>
      <c r="E134" s="367"/>
      <c r="F134" s="370"/>
      <c r="G134" s="307"/>
    </row>
  </sheetData>
  <sheetProtection/>
  <mergeCells count="23">
    <mergeCell ref="A75:F75"/>
    <mergeCell ref="A28:F28"/>
    <mergeCell ref="A15:A16"/>
    <mergeCell ref="A17:A18"/>
    <mergeCell ref="A115:G115"/>
    <mergeCell ref="A133:F133"/>
    <mergeCell ref="A134:F134"/>
    <mergeCell ref="A96:F96"/>
    <mergeCell ref="A109:F109"/>
    <mergeCell ref="A127:F127"/>
    <mergeCell ref="A131:F131"/>
    <mergeCell ref="A132:F132"/>
    <mergeCell ref="A114:F114"/>
    <mergeCell ref="A91:F91"/>
    <mergeCell ref="A85:F85"/>
    <mergeCell ref="A1:F1"/>
    <mergeCell ref="A2:F2"/>
    <mergeCell ref="A3:A4"/>
    <mergeCell ref="C3:C4"/>
    <mergeCell ref="D3:E3"/>
    <mergeCell ref="A6:G6"/>
    <mergeCell ref="A36:F36"/>
    <mergeCell ref="A55:F55"/>
  </mergeCells>
  <printOptions horizontalCentered="1"/>
  <pageMargins left="0.7480314960629921" right="0.4724409448818898" top="0.7874015748031497" bottom="0.7874015748031497" header="0.5118110236220472" footer="0.5118110236220472"/>
  <pageSetup fitToHeight="5" horizontalDpi="300" verticalDpi="300" orientation="portrait" paperSize="9" scale="60" r:id="rId1"/>
  <headerFooter alignWithMargins="0">
    <oddFooter>&amp;CStrona &amp;P z &amp;N</oddFooter>
  </headerFooter>
  <rowBreaks count="2" manualBreakCount="2">
    <brk id="59" max="6" man="1"/>
    <brk id="1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</dc:creator>
  <cp:keywords/>
  <dc:description/>
  <cp:lastModifiedBy>Anastazja</cp:lastModifiedBy>
  <cp:lastPrinted>2013-10-02T17:56:26Z</cp:lastPrinted>
  <dcterms:created xsi:type="dcterms:W3CDTF">2004-04-27T16:07:02Z</dcterms:created>
  <dcterms:modified xsi:type="dcterms:W3CDTF">2014-07-25T09:35:02Z</dcterms:modified>
  <cp:category/>
  <cp:version/>
  <cp:contentType/>
  <cp:contentStatus/>
</cp:coreProperties>
</file>